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75" yWindow="165" windowWidth="14400" windowHeight="7620"/>
  </bookViews>
  <sheets>
    <sheet name="стр.1" sheetId="1" r:id="rId1"/>
    <sheet name="стр.2" sheetId="2" r:id="rId2"/>
    <sheet name="стр.3_4" sheetId="3" r:id="rId3"/>
  </sheets>
  <definedNames>
    <definedName name="_xlnm.Print_Area" localSheetId="1">стр.2!$A$1:$FJ$85</definedName>
    <definedName name="_xlnm.Print_Area" localSheetId="2">стр.3_4!$A$1:$FJ$44</definedName>
  </definedNames>
  <calcPr calcId="125725" iterateDelta="1E-4"/>
</workbook>
</file>

<file path=xl/calcChain.xml><?xml version="1.0" encoding="utf-8"?>
<calcChain xmlns="http://schemas.openxmlformats.org/spreadsheetml/2006/main">
  <c r="FA67" i="1"/>
  <c r="EJ67"/>
  <c r="FA66"/>
  <c r="EJ66"/>
  <c r="FA65"/>
  <c r="EJ65"/>
  <c r="FA64"/>
  <c r="EJ64"/>
  <c r="FA63"/>
  <c r="EJ63"/>
  <c r="CF62"/>
  <c r="EJ62" s="1"/>
  <c r="BJ62"/>
  <c r="FA61"/>
  <c r="EJ61"/>
  <c r="FA60"/>
  <c r="EJ60"/>
  <c r="FA59"/>
  <c r="EJ59"/>
  <c r="FA58"/>
  <c r="EJ58"/>
  <c r="FA57"/>
  <c r="EJ57"/>
  <c r="CF56"/>
  <c r="EJ56" s="1"/>
  <c r="BJ56"/>
  <c r="FA55"/>
  <c r="EJ55"/>
  <c r="CF54"/>
  <c r="EJ54" s="1"/>
  <c r="BJ54"/>
  <c r="FA53"/>
  <c r="EJ53"/>
  <c r="FA52"/>
  <c r="EJ52"/>
  <c r="FA51"/>
  <c r="EJ51"/>
  <c r="FA50"/>
  <c r="EJ50"/>
  <c r="CF49"/>
  <c r="EJ49" s="1"/>
  <c r="BJ49"/>
  <c r="FA48"/>
  <c r="EJ48"/>
  <c r="FA47"/>
  <c r="EJ47"/>
  <c r="FA46"/>
  <c r="EJ46"/>
  <c r="FA45"/>
  <c r="EJ45"/>
  <c r="CF44"/>
  <c r="EJ44" s="1"/>
  <c r="BJ44"/>
  <c r="CF43"/>
  <c r="EJ43" s="1"/>
  <c r="BJ43"/>
  <c r="FA42"/>
  <c r="EJ42"/>
  <c r="FA41"/>
  <c r="EJ41"/>
  <c r="CF40"/>
  <c r="EJ40" s="1"/>
  <c r="BJ40"/>
  <c r="CF39"/>
  <c r="EJ39" s="1"/>
  <c r="BJ39"/>
  <c r="FA38"/>
  <c r="FA37"/>
  <c r="EJ37"/>
  <c r="CF36"/>
  <c r="FA36" s="1"/>
  <c r="BJ36"/>
  <c r="CF35"/>
  <c r="FA35" s="1"/>
  <c r="BJ35"/>
  <c r="EJ34"/>
  <c r="EJ33"/>
  <c r="FA32"/>
  <c r="EJ32"/>
  <c r="FA31"/>
  <c r="EJ31"/>
  <c r="CF30"/>
  <c r="FA30" s="1"/>
  <c r="BJ30"/>
  <c r="FA29"/>
  <c r="FA28"/>
  <c r="FA27"/>
  <c r="FA26"/>
  <c r="FA25"/>
  <c r="FA24"/>
  <c r="EJ24"/>
  <c r="EJ23"/>
  <c r="EJ22"/>
  <c r="CF21"/>
  <c r="EJ21" s="1"/>
  <c r="BJ21"/>
  <c r="CF20"/>
  <c r="EJ20" s="1"/>
  <c r="BJ20"/>
  <c r="CF19"/>
  <c r="EJ19" s="1"/>
  <c r="BJ19"/>
  <c r="CF17"/>
  <c r="EJ17" s="1"/>
  <c r="BJ17"/>
  <c r="BC75" i="2"/>
  <c r="EK77"/>
  <c r="DX77"/>
  <c r="EX77" s="1"/>
  <c r="BU79"/>
  <c r="BC79"/>
  <c r="DX76"/>
  <c r="CH75"/>
  <c r="EX47"/>
  <c r="CH47"/>
  <c r="CH46" s="1"/>
  <c r="BC47"/>
  <c r="BC46" s="1"/>
  <c r="CH49"/>
  <c r="BC49"/>
  <c r="EK48"/>
  <c r="EK47" s="1"/>
  <c r="BU48"/>
  <c r="EX48" s="1"/>
  <c r="BU32"/>
  <c r="BC32"/>
  <c r="DX78"/>
  <c r="DX75" s="1"/>
  <c r="EK78"/>
  <c r="BU78"/>
  <c r="BU75" s="1"/>
  <c r="BU63"/>
  <c r="BU62" s="1"/>
  <c r="EK50"/>
  <c r="EK49" s="1"/>
  <c r="DX50"/>
  <c r="EX50" s="1"/>
  <c r="EK37"/>
  <c r="DX37"/>
  <c r="EX37" s="1"/>
  <c r="BU20"/>
  <c r="BC71"/>
  <c r="BU72"/>
  <c r="EX72" s="1"/>
  <c r="EK72"/>
  <c r="EK71"/>
  <c r="CH66"/>
  <c r="BU66"/>
  <c r="BU65" s="1"/>
  <c r="BC66"/>
  <c r="BC65" s="1"/>
  <c r="BU49"/>
  <c r="DX70"/>
  <c r="DX69"/>
  <c r="DX68"/>
  <c r="DX59"/>
  <c r="EK51"/>
  <c r="EK44"/>
  <c r="EK43"/>
  <c r="DX39"/>
  <c r="DX38"/>
  <c r="DX11"/>
  <c r="EK26"/>
  <c r="DX21"/>
  <c r="FA17" i="1" l="1"/>
  <c r="FA19"/>
  <c r="FA20"/>
  <c r="FA21"/>
  <c r="EJ30"/>
  <c r="EJ35"/>
  <c r="EJ36"/>
  <c r="FA39"/>
  <c r="FA40"/>
  <c r="FA43"/>
  <c r="FA44"/>
  <c r="FA49"/>
  <c r="FA54"/>
  <c r="FA56"/>
  <c r="FA62"/>
  <c r="EK46" i="2"/>
  <c r="DX32"/>
  <c r="BU47"/>
  <c r="BU46" s="1"/>
  <c r="EX78"/>
  <c r="BU71"/>
  <c r="EX71" s="1"/>
  <c r="EK42"/>
  <c r="CH32"/>
  <c r="DX17"/>
  <c r="CH16"/>
  <c r="DX16" s="1"/>
  <c r="EK13"/>
  <c r="EX82"/>
  <c r="EK82"/>
  <c r="EX81"/>
  <c r="EK81"/>
  <c r="EK80"/>
  <c r="EK76"/>
  <c r="EX74"/>
  <c r="EK74"/>
  <c r="EX73"/>
  <c r="EK73"/>
  <c r="EX70"/>
  <c r="EK70"/>
  <c r="EX69"/>
  <c r="EK69"/>
  <c r="EX68"/>
  <c r="EK68"/>
  <c r="EK67"/>
  <c r="EK63"/>
  <c r="EK60"/>
  <c r="EX59"/>
  <c r="EK59"/>
  <c r="EX58"/>
  <c r="EK58"/>
  <c r="EK57"/>
  <c r="EX40"/>
  <c r="EK40"/>
  <c r="EX39"/>
  <c r="EK39"/>
  <c r="EX38"/>
  <c r="EK38"/>
  <c r="EX36"/>
  <c r="EK36"/>
  <c r="EX32"/>
  <c r="EX34"/>
  <c r="EK34"/>
  <c r="EX33"/>
  <c r="EK33"/>
  <c r="EX29"/>
  <c r="EK29"/>
  <c r="EX28"/>
  <c r="EK28"/>
  <c r="EK25"/>
  <c r="EK23"/>
  <c r="EK22"/>
  <c r="EX21"/>
  <c r="EK21"/>
  <c r="EK20"/>
  <c r="EK17"/>
  <c r="EK12"/>
  <c r="EX11"/>
  <c r="EK11"/>
  <c r="EK10"/>
  <c r="DX80"/>
  <c r="EX80" s="1"/>
  <c r="EX76"/>
  <c r="DX67"/>
  <c r="DX63"/>
  <c r="EX63" s="1"/>
  <c r="DX60"/>
  <c r="EX60" s="1"/>
  <c r="DX57"/>
  <c r="EX25"/>
  <c r="DX23"/>
  <c r="EX23" s="1"/>
  <c r="DX22"/>
  <c r="EX22" s="1"/>
  <c r="DX20"/>
  <c r="EX20" s="1"/>
  <c r="DX12"/>
  <c r="EX12" s="1"/>
  <c r="DX10"/>
  <c r="EX10" s="1"/>
  <c r="BU57"/>
  <c r="BU17"/>
  <c r="EX17" s="1"/>
  <c r="BC56"/>
  <c r="BC16"/>
  <c r="BU16" s="1"/>
  <c r="BC19"/>
  <c r="BC9"/>
  <c r="EK32"/>
  <c r="BC55"/>
  <c r="CH24"/>
  <c r="BC24"/>
  <c r="CH79"/>
  <c r="EK79" s="1"/>
  <c r="EK75"/>
  <c r="CH65"/>
  <c r="EK65" s="1"/>
  <c r="EK66"/>
  <c r="CH55"/>
  <c r="DX55" s="1"/>
  <c r="EX44"/>
  <c r="CH42"/>
  <c r="CH19"/>
  <c r="DX19" s="1"/>
  <c r="EX19" s="1"/>
  <c r="CH9"/>
  <c r="DX9" s="1"/>
  <c r="EX9" s="1"/>
  <c r="CH56"/>
  <c r="DX56" s="1"/>
  <c r="DX51"/>
  <c r="EX51" s="1"/>
  <c r="EX49" s="1"/>
  <c r="EX46" s="1"/>
  <c r="DX47"/>
  <c r="CH62"/>
  <c r="DX62" s="1"/>
  <c r="EX62" s="1"/>
  <c r="BU61"/>
  <c r="BC62"/>
  <c r="BC61" s="1"/>
  <c r="BU26"/>
  <c r="EX26" s="1"/>
  <c r="DN18" i="3"/>
  <c r="DN6" s="1"/>
  <c r="CF22"/>
  <c r="CF21" s="1"/>
  <c r="CF6" s="1"/>
  <c r="EE19"/>
  <c r="EE23"/>
  <c r="EE11"/>
  <c r="EE25"/>
  <c r="EX75" i="2" l="1"/>
  <c r="DX49"/>
  <c r="EX57"/>
  <c r="EE22" i="3"/>
  <c r="EE21" s="1"/>
  <c r="BC8" i="2"/>
  <c r="DX42"/>
  <c r="EX43"/>
  <c r="EX42" s="1"/>
  <c r="EX67"/>
  <c r="DX66"/>
  <c r="EX66" s="1"/>
  <c r="BC15"/>
  <c r="EE18" i="3"/>
  <c r="EX16" i="2"/>
  <c r="CH8"/>
  <c r="DX8" s="1"/>
  <c r="EK55"/>
  <c r="EK19"/>
  <c r="EK56"/>
  <c r="BC7"/>
  <c r="BU7" s="1"/>
  <c r="CH15"/>
  <c r="BU15"/>
  <c r="BU55"/>
  <c r="EX55" s="1"/>
  <c r="DX24"/>
  <c r="DX79"/>
  <c r="EX79" s="1"/>
  <c r="EK9"/>
  <c r="EK16"/>
  <c r="EK24"/>
  <c r="BC18"/>
  <c r="BC5" s="1"/>
  <c r="BU56"/>
  <c r="EX56" s="1"/>
  <c r="CH7"/>
  <c r="DX7" s="1"/>
  <c r="DX65"/>
  <c r="EX65" s="1"/>
  <c r="EK62"/>
  <c r="CH18"/>
  <c r="DX18" s="1"/>
  <c r="BU24"/>
  <c r="DX46"/>
  <c r="CH61"/>
  <c r="EK61" s="1"/>
  <c r="EE6" i="3"/>
  <c r="DX15" i="2" l="1"/>
  <c r="CH5"/>
  <c r="EX24"/>
  <c r="DX5"/>
  <c r="EX15"/>
  <c r="BU18"/>
  <c r="EX18" s="1"/>
  <c r="EK18"/>
  <c r="BU8"/>
  <c r="EX8" s="1"/>
  <c r="EK8"/>
  <c r="EK7"/>
  <c r="DX61"/>
  <c r="EX61" s="1"/>
  <c r="BL20" i="3"/>
  <c r="EX7" i="2"/>
  <c r="EK15"/>
  <c r="BL19" i="3"/>
  <c r="CH84" i="2" l="1"/>
  <c r="DX84" s="1"/>
  <c r="BU5"/>
  <c r="EX5" s="1"/>
  <c r="EK5"/>
  <c r="BL18" i="3"/>
  <c r="BL6" s="1"/>
  <c r="ET6" s="1"/>
</calcChain>
</file>

<file path=xl/sharedStrings.xml><?xml version="1.0" encoding="utf-8"?>
<sst xmlns="http://schemas.openxmlformats.org/spreadsheetml/2006/main" count="597" uniqueCount="286">
  <si>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</si>
  <si>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</si>
  <si>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</si>
  <si>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</si>
  <si>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</si>
  <si>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</si>
  <si>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</si>
  <si>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</si>
  <si>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</si>
  <si>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</si>
  <si>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</si>
  <si>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</si>
  <si>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</si>
  <si>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</si>
  <si>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</si>
  <si>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</si>
  <si>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</si>
  <si>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</si>
  <si>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</si>
  <si>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</si>
  <si>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</si>
  <si>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</si>
  <si>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</si>
  <si>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</si>
  <si>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</si>
  <si>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</si>
  <si>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</si>
  <si>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</si>
  <si>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</si>
  <si>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</si>
  <si>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</si>
  <si>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</si>
  <si>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</si>
  <si>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Источники финансирования дефицита
бюджетов - всего</t>
  </si>
  <si>
    <t>по
лимитам бюджетных обязательств</t>
  </si>
  <si>
    <t>0503127</t>
  </si>
  <si>
    <t>010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</si>
  <si>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</si>
  <si>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</si>
  <si>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</si>
  <si>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</si>
  <si>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</si>
  <si>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</si>
  <si>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</si>
  <si>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</si>
  <si>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</si>
  <si>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</si>
  <si>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</si>
  <si>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</si>
  <si>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</si>
  <si>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</si>
  <si>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</si>
  <si>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</si>
  <si>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</si>
  <si>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</si>
  <si>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</si>
  <si>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3. Источники финансирования дефицитов бюджетов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</si>
  <si>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</si>
  <si>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</si>
  <si>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</si>
  <si>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</si>
  <si>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Код расхода по ППП,
по ФКР, КЦСР,
КВР, ЭКР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</si>
  <si>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</si>
  <si>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</si>
  <si>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</si>
  <si>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</si>
  <si>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источники внешнего финансирования бюджетов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</si>
  <si>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</si>
  <si>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</si>
  <si>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</si>
  <si>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</si>
  <si>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источники внутреннего финансирования
бюджетов</t>
  </si>
  <si>
    <t>Форма 0503127 с. 3</t>
  </si>
  <si>
    <t>Форма 0503127 с. 4</t>
  </si>
  <si>
    <t>НДФЛ</t>
  </si>
  <si>
    <t>Единый с/х налог</t>
  </si>
  <si>
    <t>9600 0000000 000 000</t>
  </si>
  <si>
    <t xml:space="preserve">в том числе:                                         </t>
  </si>
  <si>
    <t>Результат исполнения бюджета
(дефицит "-", профицит "+")</t>
  </si>
  <si>
    <t>182 1 06 01030 10 0000 110</t>
  </si>
  <si>
    <t>182 1 06 01030 10 1000 110</t>
  </si>
  <si>
    <t>951 2 02 01001 10 0000 151</t>
  </si>
  <si>
    <t>951 2 02 03015 10 0000 151</t>
  </si>
  <si>
    <t>951 2 02 04014 10 0000 151</t>
  </si>
  <si>
    <t>Государственная пошлина</t>
  </si>
  <si>
    <t>0100 0000000 000 000</t>
  </si>
  <si>
    <t>Никулина Е.С.</t>
  </si>
  <si>
    <t>Максаева Н.Ф.</t>
  </si>
  <si>
    <t>95101050201100000510</t>
  </si>
  <si>
    <t>95101050201100000000</t>
  </si>
  <si>
    <t>95101050201100000610</t>
  </si>
  <si>
    <t>-</t>
  </si>
  <si>
    <t>Благоустройство</t>
  </si>
  <si>
    <t>Погашение бюджетных кредитов полученных от других бюджетов бюджетной системы РФ</t>
  </si>
  <si>
    <t>Получение бюджетных кредитов полученных  от других бюджетов бюджетной системы РФ</t>
  </si>
  <si>
    <t>95101030000100000710</t>
  </si>
  <si>
    <t>95101030000100000810</t>
  </si>
  <si>
    <t>в том числе</t>
  </si>
  <si>
    <t xml:space="preserve">ГЛАВНОГО РАСПОРЯДИТЕЛЯ, РАСПОРЯДИТЕЛЯ, ПОЛУЧАТЕЛЯ БЮДЖЕТНЫХ СРЕДСТВ </t>
  </si>
  <si>
    <t>ГЛАВНОГО АДМИНИСТРАТОРА, АДМИНИСТРАТОРА ИСТОЧНИКОВ ФИНАНСИРОВАНИЯ ДЕФИЦИТА БЮДЖЕТА</t>
  </si>
  <si>
    <t>ГЛАВНОГО АДМИНИСТРАТОРА, АДМИНИСТРАТОРА ДОХОДОВ БЮДЖЕТА</t>
  </si>
  <si>
    <t>04226221</t>
  </si>
  <si>
    <t>60211835000</t>
  </si>
  <si>
    <t>Администрация Кружилинского сельского поселения Шолоховского района</t>
  </si>
  <si>
    <t>X</t>
  </si>
  <si>
    <t>000 1 00 0000 00 0000 000</t>
  </si>
  <si>
    <t>182 1 01 02000 01 0000 110</t>
  </si>
  <si>
    <t>182 1 01 0201001 1000 110</t>
  </si>
  <si>
    <t>182 1 05 03000 01 0000 110</t>
  </si>
  <si>
    <t>182 1 05 03010 01 1000 110</t>
  </si>
  <si>
    <t>Налог на имущество физ.лиц</t>
  </si>
  <si>
    <t xml:space="preserve">Земельный налог </t>
  </si>
  <si>
    <t>182 1 06 06000 00 0000 110</t>
  </si>
  <si>
    <t>182 1 08 00000 00 0000 110</t>
  </si>
  <si>
    <t>902 1 14 06013 10 0000 430</t>
  </si>
  <si>
    <t>Штрафы</t>
  </si>
  <si>
    <t>Невыясненные поступления</t>
  </si>
  <si>
    <t>951 1 17 01050 10 0000 180</t>
  </si>
  <si>
    <t>Безвозмездные поступления</t>
  </si>
  <si>
    <t>951 2 02 0000 00 0000 000</t>
  </si>
  <si>
    <t>Дотация</t>
  </si>
  <si>
    <t>Субвенции</t>
  </si>
  <si>
    <t>Прочие субвенции</t>
  </si>
  <si>
    <t>Иные межбюджетные трансферты</t>
  </si>
  <si>
    <t>Прочие межбюджетные трансферты</t>
  </si>
  <si>
    <t>951 2 02 03024 10 0000 151</t>
  </si>
  <si>
    <t>Главный распорядитель, распорядитель,получатель бюджетных средств,</t>
  </si>
  <si>
    <t>главный администратор,администратор доходов бюджета,</t>
  </si>
  <si>
    <t>главный администратор,администратор источников,</t>
  </si>
  <si>
    <t>финансирования дефицита бюджета</t>
  </si>
  <si>
    <t>Похлебкина И.А.</t>
  </si>
  <si>
    <t>Расходы бюджета - ИТОГО</t>
  </si>
  <si>
    <t>Общегосударственные вопросы</t>
  </si>
  <si>
    <t>0104 0000000 000 000</t>
  </si>
  <si>
    <t>Налоговые и неналоговые доходы</t>
  </si>
  <si>
    <t>Налоговые  доходы</t>
  </si>
  <si>
    <t>000 1 00 0000 00 0000 110</t>
  </si>
  <si>
    <t>Акцизы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</si>
  <si>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</si>
  <si>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</si>
  <si>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</si>
  <si>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</si>
  <si>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</si>
  <si>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182 1 05 00000 00 0000 110</t>
  </si>
  <si>
    <t>Налоги на совокупный доход</t>
  </si>
  <si>
    <t>182 1 06 06033 00 1000 110</t>
  </si>
  <si>
    <t>182 1 06 06033 10 1000 110</t>
  </si>
  <si>
    <t>182 1 06 06033 10 3000 110</t>
  </si>
  <si>
    <t>182 1 06 06033 10 2100 110</t>
  </si>
  <si>
    <t>182 1 06 06043 00 1000 110</t>
  </si>
  <si>
    <t>182 1 06 06043 10 1000 110</t>
  </si>
  <si>
    <t>182 1 06 06043 10 2100 110</t>
  </si>
  <si>
    <t>182 1 06 06043 10 3000 110</t>
  </si>
  <si>
    <t>182 1 08 04020 01 1000 110</t>
  </si>
  <si>
    <t>Неналоговые доходы</t>
  </si>
  <si>
    <t>000 1 00 00000 00 0000 000</t>
  </si>
  <si>
    <t>857 1 16 51040 02 0000 140</t>
  </si>
  <si>
    <t>НАЛОГ НА ИМУЩЕСТВО</t>
  </si>
  <si>
    <t>182 1 06 00000 00 0000 110</t>
  </si>
  <si>
    <t>182 1 01 0202001 1000 110</t>
  </si>
  <si>
    <t>182 1 01 0203001 3000 110</t>
  </si>
  <si>
    <t>поступления от продажи зем. участков</t>
  </si>
  <si>
    <t>Расходы на выплату муниципальной пенсии за выслугу лет</t>
  </si>
  <si>
    <t>182 1 01 0202001 3000 110</t>
  </si>
  <si>
    <t>182 1 01 0203001 1000 110</t>
  </si>
  <si>
    <t>182 1 01 0203001 2100 110</t>
  </si>
  <si>
    <t>182 1 05 03020 01 3000 110</t>
  </si>
  <si>
    <t>182 1 06 01030 10 2100 110</t>
  </si>
  <si>
    <t>Доходы от продажи зем.участков</t>
  </si>
  <si>
    <t>182 1 01 0201001 2100 110</t>
  </si>
  <si>
    <t>951 2 02 04999 10 0000 151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</si>
  <si>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</si>
  <si>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</si>
  <si>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и (муниципальных) органов за исключением ФОТ</t>
  </si>
  <si>
    <t>Взносы по обязательному социальому страхованию на выплаты денежного содержания и иные выплаты работникам государственных и (муниципальных) органов</t>
  </si>
  <si>
    <t>Функционирование органов местного самоуправления - ИТОГО</t>
  </si>
  <si>
    <t>Развитие информационных технологий</t>
  </si>
  <si>
    <t>Прочая закупка товаров,работ и услуг для обеспечения государственных (муниципальных)  нужд</t>
  </si>
  <si>
    <t>Расходы на выплаты по оплате труда работников органов местного самоуправления</t>
  </si>
  <si>
    <t xml:space="preserve"> Фонд оплаты труда  государственных и (муниципальных) органов</t>
  </si>
  <si>
    <t>Национальная безопасность и правоохранительная деятельность</t>
  </si>
  <si>
    <t>Расходы на обеспечение функций органов  местного самоуправления муниципальной программы «Муниципальная политика»</t>
  </si>
  <si>
    <t>Расходы на осуществление полномочий по составлению протоколов об административных правонарушениях</t>
  </si>
  <si>
    <t>« Муниципальная политика» (Специальные расходы)</t>
  </si>
  <si>
    <t>Обеспечение общественного порядка и противодействие преступности</t>
  </si>
  <si>
    <t>Противодействие коррупции Прочая закупка товаров,работ и услуг для обеспечения государственных (муниципальных)  нужд</t>
  </si>
  <si>
    <t>Профилактика экстремизма и терроризма Прочая закупка товаров,работ и услуг для обеспечения государственных (муниципальных)  нужд</t>
  </si>
  <si>
    <t>Профилактика наркомании Прочая закупка товаров,работ и услуг для обеспечения государственных (муниципальных)  нужд</t>
  </si>
  <si>
    <t>Муниципальная программа «Муниципальная политика»</t>
  </si>
  <si>
    <t xml:space="preserve"> «Муниципальная политика» (Специальные расходы) уплата налога на имущество организаций и земельный налог</t>
  </si>
  <si>
    <t xml:space="preserve"> «Муниципальная политика» (Специальные расходы) уплата прочих налогов,сборов, и иных платежей</t>
  </si>
  <si>
    <t xml:space="preserve"> «Муниципальная политика» (Специальные расходы) уплата иных платежей</t>
  </si>
  <si>
    <t>0203 1220051180 000</t>
  </si>
  <si>
    <t xml:space="preserve"> «Муниципальная политика»  Фонд оплаты труда  государственных и (муниципальных) органов</t>
  </si>
  <si>
    <t>Защита населения от чрезвычайных стуаций</t>
  </si>
  <si>
    <t xml:space="preserve">Прочая закупка товаров,работ и услуг для обеспечения государственных (муниципальных)  нужд </t>
  </si>
  <si>
    <t>Защита населения и территорий от ЧС,обеспечение пожарной безопасности и безопасности людей на водных объектах</t>
  </si>
  <si>
    <t>Развитие транспортной системы</t>
  </si>
  <si>
    <t>Расходы на ремонт и содержание внутрипоселковых автомобильных дорог общего пользования местного значения</t>
  </si>
  <si>
    <t>Софинансирование расходов на ремонт и содержание автомобильных дорог общего пользования</t>
  </si>
  <si>
    <t>Благоустройство территории поселения</t>
  </si>
  <si>
    <t xml:space="preserve"> Освещение территорий,зданий,сооружений ,зеленых насаждений,прочая закупка товаров,работ и услуг для обеспечения государственных (муниципальных)  нужд</t>
  </si>
  <si>
    <t>Мероприятия по благоустройству и содержанию мест захоронений,прочая закупка товаров,работ и услуг для обеспечения государственных (муниципальных)  нужд</t>
  </si>
  <si>
    <t>Расходы на содержание свалок, прочая закупка товаров,работ и услуг для обеспечения государственных (муниципальных)  нужд</t>
  </si>
  <si>
    <t>Прочие мероприятия по благоустройству ,прочая закупка товаров,работ и услуг для обеспечения государственных (муниципальных)  нужд</t>
  </si>
  <si>
    <t>Мероприятия по содействию патриотическому воспитанию молодежи</t>
  </si>
  <si>
    <t xml:space="preserve"> "Развитие культуры"</t>
  </si>
  <si>
    <t>Субсидии бюджетным учреждениям на финансовое обеспечение государственного (муниципального) задания,работ,услуг</t>
  </si>
  <si>
    <t>Пособия компенсации и иные  социальные выплаты выплачиваемые организациями</t>
  </si>
  <si>
    <t>Развитие физической культуры</t>
  </si>
  <si>
    <t>Расходы на содержание органов местного самоуправления</t>
  </si>
  <si>
    <t>Итого ВУС</t>
  </si>
  <si>
    <t>Коммунальное хозяйство</t>
  </si>
  <si>
    <t>Благоустройство всего:</t>
  </si>
  <si>
    <t xml:space="preserve">0102  1220000110 121 </t>
  </si>
  <si>
    <t xml:space="preserve">0102  1220000110 122 </t>
  </si>
  <si>
    <t xml:space="preserve">0102  1220000110 129 </t>
  </si>
  <si>
    <t xml:space="preserve">0102  1220000190 122 </t>
  </si>
  <si>
    <t xml:space="preserve">0104 1010025190 244 </t>
  </si>
  <si>
    <t xml:space="preserve">0104 1220000110 121 </t>
  </si>
  <si>
    <t xml:space="preserve">0104 1220000110 122 </t>
  </si>
  <si>
    <t xml:space="preserve">0104 1220000110 129 </t>
  </si>
  <si>
    <t xml:space="preserve">0104  1220000190 122 </t>
  </si>
  <si>
    <t xml:space="preserve">0104 1220000190 000 </t>
  </si>
  <si>
    <t xml:space="preserve">0104  1220000190 244 </t>
  </si>
  <si>
    <t xml:space="preserve">0104  1220072390 244  </t>
  </si>
  <si>
    <t xml:space="preserve">0107 1220099990 880 </t>
  </si>
  <si>
    <t xml:space="preserve">0113 0000000000 000 </t>
  </si>
  <si>
    <t xml:space="preserve">0113 0810025140 244 </t>
  </si>
  <si>
    <t xml:space="preserve">0113 0820025140 244 </t>
  </si>
  <si>
    <t xml:space="preserve">0113 0830025160 244 </t>
  </si>
  <si>
    <t xml:space="preserve">0113 1220025190 244 </t>
  </si>
  <si>
    <t xml:space="preserve">0113 1220099990 851 </t>
  </si>
  <si>
    <t xml:space="preserve">0113 1220099990 852   </t>
  </si>
  <si>
    <t xml:space="preserve">0113 1220099990 853   </t>
  </si>
  <si>
    <t xml:space="preserve">0203 1220051180 121 </t>
  </si>
  <si>
    <t xml:space="preserve">0203 1220051180129 </t>
  </si>
  <si>
    <t xml:space="preserve">0309 0920025180  540 </t>
  </si>
  <si>
    <t xml:space="preserve">0400 0000000000 000 </t>
  </si>
  <si>
    <t xml:space="preserve">0409 0000000000 000 </t>
  </si>
  <si>
    <t xml:space="preserve">0409 0610025240 244 </t>
  </si>
  <si>
    <t xml:space="preserve">0409 0610073510 244 </t>
  </si>
  <si>
    <t xml:space="preserve">0409 06100S2510 244 </t>
  </si>
  <si>
    <t xml:space="preserve">0412 0510025080 244 </t>
  </si>
  <si>
    <t xml:space="preserve">0500 0000000000 000 </t>
  </si>
  <si>
    <t xml:space="preserve">0502 0520025100 244 </t>
  </si>
  <si>
    <t xml:space="preserve">0502 0520025100244 </t>
  </si>
  <si>
    <t xml:space="preserve">0503 0000000000 000 </t>
  </si>
  <si>
    <t xml:space="preserve">0503 0510025000 000 </t>
  </si>
  <si>
    <t xml:space="preserve">0503 0510025040 244 </t>
  </si>
  <si>
    <t xml:space="preserve">0503 0510025050 244 </t>
  </si>
  <si>
    <t xml:space="preserve">0503 0510025070 244 </t>
  </si>
  <si>
    <t>0503 0510025090 244</t>
  </si>
  <si>
    <t xml:space="preserve">0707 0410025030 200 </t>
  </si>
  <si>
    <t xml:space="preserve">0707 0410025030 244 </t>
  </si>
  <si>
    <t xml:space="preserve">08 01 0210000590 611 </t>
  </si>
  <si>
    <t xml:space="preserve">1001 0110025010 321 </t>
  </si>
  <si>
    <t xml:space="preserve">1102 0310025020 000 </t>
  </si>
  <si>
    <t xml:space="preserve">0104 1220000 000 120 </t>
  </si>
  <si>
    <t xml:space="preserve">0104 1220000000 000 </t>
  </si>
  <si>
    <t>0102 0000000 000 110</t>
  </si>
  <si>
    <t xml:space="preserve">0104 1010025 190 244 </t>
  </si>
  <si>
    <t>Дополнительное проф.образование</t>
  </si>
  <si>
    <t xml:space="preserve">0705 1210025230 200 </t>
  </si>
  <si>
    <t>0705 1210025230 244</t>
  </si>
  <si>
    <t xml:space="preserve">1102 0310025020 244 </t>
  </si>
  <si>
    <t>04</t>
  </si>
  <si>
    <t>июля</t>
  </si>
  <si>
    <t xml:space="preserve">0113 1220099990 122 </t>
  </si>
  <si>
    <t xml:space="preserve">0309 0920025180  244 </t>
  </si>
  <si>
    <t>Ремонт и содержание памятников,братских могил</t>
  </si>
  <si>
    <t xml:space="preserve">08 01 0210025060 244 </t>
  </si>
  <si>
    <t xml:space="preserve">0300 0900000000 000 </t>
  </si>
  <si>
    <t xml:space="preserve">0309  0910025170 000 </t>
  </si>
  <si>
    <t xml:space="preserve">0309  0910025100 000 </t>
  </si>
  <si>
    <t xml:space="preserve"> «Муниципальная политика» (Специальные расходы)Иные выплаты персоналу государственных(муниципальных) органов за исключением ФОТ</t>
  </si>
  <si>
    <t xml:space="preserve">0309  0920025100 244 </t>
  </si>
  <si>
    <t xml:space="preserve">08 01 021073850 611 </t>
  </si>
  <si>
    <t>01.07.2016</t>
  </si>
  <si>
    <t xml:space="preserve">                             Бюджет Кружилинского сельского поселения Шолоховского района</t>
  </si>
  <si>
    <t>182 1 01 0201001 4000 110</t>
  </si>
  <si>
    <t>182 1 06 06033 10 4000 110</t>
  </si>
  <si>
    <t>182 1 06 06043 10 4000 110</t>
  </si>
  <si>
    <t xml:space="preserve">Прочие доходы от компенсации затрат </t>
  </si>
  <si>
    <t>951 1 13 02995 10 0000 130</t>
  </si>
  <si>
    <t>802 1 16 51040 02 0000 140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</si>
</sst>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0.00"/>
    <numFmt numFmtId="166" formatCode="&quot; &quot;#,##0.00&quot;    &quot;;&quot;-&quot;#,##0.00&quot;    &quot;;&quot; -&quot;#&quot;    &quot;;@&quot; &quot;"/>
  </numFmts>
  <fonts count="34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color rgb="FF00000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3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2" fontId="4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0" fillId="0" borderId="3" xfId="1" applyFont="1" applyBorder="1"/>
    <xf numFmtId="0" fontId="0" fillId="0" borderId="3" xfId="0" applyBorder="1"/>
    <xf numFmtId="164" fontId="17" fillId="0" borderId="3" xfId="1" applyFont="1" applyBorder="1"/>
    <xf numFmtId="164" fontId="19" fillId="0" borderId="3" xfId="1" applyFont="1" applyBorder="1"/>
    <xf numFmtId="0" fontId="0" fillId="0" borderId="3" xfId="0" applyFont="1" applyBorder="1"/>
    <xf numFmtId="164" fontId="22" fillId="0" borderId="3" xfId="1" applyFont="1" applyBorder="1"/>
    <xf numFmtId="0" fontId="23" fillId="0" borderId="3" xfId="0" applyFont="1" applyBorder="1"/>
    <xf numFmtId="0" fontId="24" fillId="0" borderId="3" xfId="0" applyFont="1" applyBorder="1"/>
    <xf numFmtId="0" fontId="27" fillId="0" borderId="3" xfId="0" applyFont="1" applyBorder="1"/>
    <xf numFmtId="0" fontId="1" fillId="0" borderId="0" xfId="0" applyFont="1" applyAlignment="1">
      <alignment horizontal="right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4" fillId="0" borderId="4" xfId="0" applyFont="1" applyBorder="1"/>
    <xf numFmtId="49" fontId="4" fillId="0" borderId="3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/>
    <xf numFmtId="0" fontId="1" fillId="0" borderId="4" xfId="0" applyFont="1" applyFill="1" applyBorder="1"/>
    <xf numFmtId="49" fontId="1" fillId="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4" xfId="0" applyFont="1" applyFill="1" applyBorder="1"/>
    <xf numFmtId="49" fontId="4" fillId="0" borderId="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/>
    <xf numFmtId="49" fontId="4" fillId="0" borderId="2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4" fillId="0" borderId="17" xfId="0" applyFont="1" applyFill="1" applyBorder="1"/>
    <xf numFmtId="0" fontId="1" fillId="0" borderId="0" xfId="0" applyFont="1" applyAlignment="1">
      <alignment horizontal="right"/>
    </xf>
    <xf numFmtId="2" fontId="1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5" fontId="16" fillId="0" borderId="5" xfId="1" applyNumberFormat="1" applyFont="1" applyFill="1" applyBorder="1" applyAlignment="1">
      <alignment horizontal="center"/>
    </xf>
    <xf numFmtId="165" fontId="16" fillId="0" borderId="6" xfId="1" applyNumberFormat="1" applyFont="1" applyFill="1" applyBorder="1" applyAlignment="1">
      <alignment horizontal="center"/>
    </xf>
    <xf numFmtId="165" fontId="16" fillId="0" borderId="2" xfId="1" applyNumberFormat="1" applyFont="1" applyFill="1" applyBorder="1" applyAlignment="1">
      <alignment horizontal="center"/>
    </xf>
    <xf numFmtId="164" fontId="29" fillId="0" borderId="3" xfId="1" applyFont="1" applyFill="1" applyBorder="1" applyAlignment="1">
      <alignment wrapText="1"/>
    </xf>
    <xf numFmtId="0" fontId="27" fillId="0" borderId="3" xfId="0" applyFont="1" applyFill="1" applyBorder="1"/>
    <xf numFmtId="49" fontId="9" fillId="0" borderId="3" xfId="1" applyNumberFormat="1" applyFont="1" applyFill="1" applyBorder="1" applyAlignment="1">
      <alignment horizontal="center"/>
    </xf>
    <xf numFmtId="165" fontId="16" fillId="0" borderId="3" xfId="1" applyNumberFormat="1" applyFont="1" applyFill="1" applyBorder="1" applyAlignment="1">
      <alignment horizontal="center"/>
    </xf>
    <xf numFmtId="164" fontId="16" fillId="0" borderId="3" xfId="1" applyFont="1" applyFill="1" applyBorder="1" applyAlignment="1">
      <alignment horizontal="center"/>
    </xf>
    <xf numFmtId="165" fontId="15" fillId="0" borderId="5" xfId="1" applyNumberFormat="1" applyFont="1" applyFill="1" applyBorder="1" applyAlignment="1">
      <alignment horizontal="center"/>
    </xf>
    <xf numFmtId="165" fontId="15" fillId="0" borderId="6" xfId="1" applyNumberFormat="1" applyFont="1" applyFill="1" applyBorder="1" applyAlignment="1">
      <alignment horizontal="center"/>
    </xf>
    <xf numFmtId="165" fontId="15" fillId="0" borderId="2" xfId="1" applyNumberFormat="1" applyFont="1" applyFill="1" applyBorder="1" applyAlignment="1">
      <alignment horizontal="center"/>
    </xf>
    <xf numFmtId="164" fontId="14" fillId="0" borderId="3" xfId="1" applyFont="1" applyFill="1" applyBorder="1" applyAlignment="1">
      <alignment wrapText="1"/>
    </xf>
    <xf numFmtId="0" fontId="0" fillId="0" borderId="3" xfId="0" applyFill="1" applyBorder="1"/>
    <xf numFmtId="0" fontId="31" fillId="0" borderId="3" xfId="0" applyFont="1" applyFill="1" applyBorder="1"/>
    <xf numFmtId="0" fontId="30" fillId="0" borderId="3" xfId="0" applyFont="1" applyFill="1" applyBorder="1"/>
    <xf numFmtId="2" fontId="32" fillId="0" borderId="3" xfId="0" applyNumberFormat="1" applyFont="1" applyFill="1" applyBorder="1" applyAlignment="1">
      <alignment horizontal="center"/>
    </xf>
    <xf numFmtId="164" fontId="20" fillId="0" borderId="3" xfId="1" applyFont="1" applyFill="1" applyBorder="1" applyAlignment="1">
      <alignment horizontal="left" wrapText="1"/>
    </xf>
    <xf numFmtId="0" fontId="23" fillId="0" borderId="3" xfId="0" applyFont="1" applyFill="1" applyBorder="1"/>
    <xf numFmtId="49" fontId="14" fillId="0" borderId="3" xfId="1" applyNumberFormat="1" applyFont="1" applyFill="1" applyBorder="1" applyAlignment="1">
      <alignment horizontal="center"/>
    </xf>
    <xf numFmtId="165" fontId="15" fillId="0" borderId="3" xfId="1" applyNumberFormat="1" applyFont="1" applyFill="1" applyBorder="1" applyAlignment="1">
      <alignment horizontal="center"/>
    </xf>
    <xf numFmtId="164" fontId="9" fillId="0" borderId="3" xfId="1" applyFont="1" applyFill="1" applyBorder="1" applyAlignment="1">
      <alignment wrapText="1"/>
    </xf>
    <xf numFmtId="164" fontId="20" fillId="0" borderId="5" xfId="1" applyFont="1" applyFill="1" applyBorder="1" applyAlignment="1">
      <alignment wrapText="1"/>
    </xf>
    <xf numFmtId="164" fontId="20" fillId="0" borderId="6" xfId="1" applyFont="1" applyFill="1" applyBorder="1" applyAlignment="1">
      <alignment wrapText="1"/>
    </xf>
    <xf numFmtId="164" fontId="20" fillId="0" borderId="2" xfId="1" applyFont="1" applyFill="1" applyBorder="1" applyAlignment="1">
      <alignment wrapText="1"/>
    </xf>
    <xf numFmtId="0" fontId="0" fillId="0" borderId="3" xfId="0" applyFont="1" applyFill="1" applyBorder="1"/>
    <xf numFmtId="164" fontId="15" fillId="0" borderId="3" xfId="1" applyFont="1" applyFill="1" applyBorder="1" applyAlignment="1">
      <alignment horizontal="center"/>
    </xf>
    <xf numFmtId="165" fontId="8" fillId="0" borderId="3" xfId="1" applyNumberFormat="1" applyFont="1" applyFill="1" applyBorder="1" applyAlignment="1">
      <alignment horizontal="center"/>
    </xf>
    <xf numFmtId="165" fontId="28" fillId="0" borderId="3" xfId="1" applyNumberFormat="1" applyFont="1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2" xfId="0" applyFont="1" applyFill="1" applyBorder="1"/>
    <xf numFmtId="164" fontId="11" fillId="0" borderId="3" xfId="1" applyFont="1" applyFill="1" applyBorder="1" applyAlignment="1">
      <alignment horizontal="center"/>
    </xf>
    <xf numFmtId="164" fontId="15" fillId="0" borderId="3" xfId="1" applyFont="1" applyFill="1" applyBorder="1" applyAlignment="1">
      <alignment horizontal="center" vertical="center"/>
    </xf>
    <xf numFmtId="2" fontId="26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/>
    </xf>
    <xf numFmtId="164" fontId="12" fillId="0" borderId="3" xfId="1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center"/>
    </xf>
    <xf numFmtId="165" fontId="18" fillId="0" borderId="3" xfId="1" applyNumberFormat="1" applyFont="1" applyFill="1" applyBorder="1" applyAlignment="1">
      <alignment horizontal="center"/>
    </xf>
    <xf numFmtId="164" fontId="11" fillId="0" borderId="3" xfId="1" applyFont="1" applyFill="1" applyBorder="1" applyAlignment="1">
      <alignment horizontal="center" vertical="top" wrapText="1"/>
    </xf>
    <xf numFmtId="164" fontId="11" fillId="0" borderId="3" xfId="1" applyFont="1" applyFill="1" applyBorder="1" applyAlignment="1">
      <alignment horizontal="center" vertical="top"/>
    </xf>
    <xf numFmtId="49" fontId="14" fillId="0" borderId="5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4" fillId="0" borderId="2" xfId="1" applyNumberFormat="1" applyFont="1" applyFill="1" applyBorder="1" applyAlignment="1">
      <alignment horizontal="center"/>
    </xf>
    <xf numFmtId="164" fontId="15" fillId="0" borderId="5" xfId="1" applyFont="1" applyFill="1" applyBorder="1" applyAlignment="1">
      <alignment horizontal="center"/>
    </xf>
    <xf numFmtId="164" fontId="15" fillId="0" borderId="6" xfId="1" applyFont="1" applyFill="1" applyBorder="1" applyAlignment="1">
      <alignment horizontal="center"/>
    </xf>
    <xf numFmtId="164" fontId="15" fillId="0" borderId="2" xfId="1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5" fillId="0" borderId="3" xfId="0" applyFont="1" applyFill="1" applyBorder="1"/>
    <xf numFmtId="0" fontId="32" fillId="0" borderId="3" xfId="0" applyFont="1" applyFill="1" applyBorder="1" applyAlignment="1">
      <alignment horizontal="center"/>
    </xf>
    <xf numFmtId="2" fontId="26" fillId="0" borderId="3" xfId="0" applyNumberFormat="1" applyFont="1" applyFill="1" applyBorder="1" applyAlignment="1">
      <alignment horizontal="center"/>
    </xf>
    <xf numFmtId="164" fontId="20" fillId="0" borderId="3" xfId="1" applyFont="1" applyFill="1" applyBorder="1" applyAlignment="1">
      <alignment wrapText="1"/>
    </xf>
    <xf numFmtId="164" fontId="14" fillId="0" borderId="3" xfId="1" applyFont="1" applyFill="1" applyBorder="1" applyAlignment="1">
      <alignment horizontal="left" wrapText="1"/>
    </xf>
    <xf numFmtId="164" fontId="14" fillId="0" borderId="5" xfId="1" applyFont="1" applyFill="1" applyBorder="1" applyAlignment="1">
      <alignment horizontal="left" wrapText="1"/>
    </xf>
    <xf numFmtId="164" fontId="14" fillId="0" borderId="6" xfId="1" applyFont="1" applyFill="1" applyBorder="1" applyAlignment="1">
      <alignment horizontal="left" wrapText="1"/>
    </xf>
    <xf numFmtId="164" fontId="14" fillId="0" borderId="2" xfId="1" applyFont="1" applyFill="1" applyBorder="1" applyAlignment="1">
      <alignment horizontal="left" wrapText="1"/>
    </xf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/>
    <xf numFmtId="166" fontId="16" fillId="0" borderId="3" xfId="1" applyNumberFormat="1" applyFont="1" applyFill="1" applyBorder="1" applyAlignment="1">
      <alignment horizontal="center"/>
    </xf>
    <xf numFmtId="0" fontId="27" fillId="0" borderId="5" xfId="0" applyFont="1" applyFill="1" applyBorder="1"/>
    <xf numFmtId="0" fontId="27" fillId="0" borderId="6" xfId="0" applyFont="1" applyFill="1" applyBorder="1"/>
    <xf numFmtId="0" fontId="27" fillId="0" borderId="2" xfId="0" applyFont="1" applyFill="1" applyBorder="1"/>
    <xf numFmtId="49" fontId="11" fillId="0" borderId="3" xfId="1" applyNumberFormat="1" applyFont="1" applyFill="1" applyBorder="1" applyAlignment="1">
      <alignment horizontal="center"/>
    </xf>
    <xf numFmtId="2" fontId="26" fillId="0" borderId="5" xfId="0" applyNumberFormat="1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2" fontId="26" fillId="0" borderId="3" xfId="0" applyNumberFormat="1" applyFont="1" applyFill="1" applyBorder="1"/>
    <xf numFmtId="164" fontId="9" fillId="0" borderId="3" xfId="1" applyFont="1" applyFill="1" applyBorder="1" applyAlignment="1">
      <alignment horizontal="center" vertical="center"/>
    </xf>
    <xf numFmtId="164" fontId="12" fillId="0" borderId="3" xfId="1" applyFont="1" applyFill="1" applyBorder="1" applyAlignment="1">
      <alignment wrapText="1"/>
    </xf>
    <xf numFmtId="49" fontId="13" fillId="0" borderId="3" xfId="1" applyNumberFormat="1" applyFont="1" applyFill="1" applyBorder="1" applyAlignment="1">
      <alignment horizontal="center"/>
    </xf>
    <xf numFmtId="164" fontId="9" fillId="0" borderId="3" xfId="1" applyFont="1" applyFill="1" applyBorder="1" applyAlignment="1">
      <alignment horizontal="left" wrapText="1"/>
    </xf>
    <xf numFmtId="49" fontId="9" fillId="0" borderId="5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164" fontId="9" fillId="0" borderId="5" xfId="1" applyFont="1" applyFill="1" applyBorder="1" applyAlignment="1">
      <alignment wrapText="1"/>
    </xf>
    <xf numFmtId="164" fontId="9" fillId="0" borderId="6" xfId="1" applyFont="1" applyFill="1" applyBorder="1" applyAlignment="1">
      <alignment wrapText="1"/>
    </xf>
    <xf numFmtId="164" fontId="9" fillId="0" borderId="2" xfId="1" applyFont="1" applyFill="1" applyBorder="1" applyAlignment="1">
      <alignment wrapText="1"/>
    </xf>
    <xf numFmtId="164" fontId="16" fillId="0" borderId="5" xfId="1" applyFont="1" applyFill="1" applyBorder="1" applyAlignment="1">
      <alignment horizontal="center"/>
    </xf>
    <xf numFmtId="164" fontId="16" fillId="0" borderId="6" xfId="1" applyFont="1" applyFill="1" applyBorder="1" applyAlignment="1">
      <alignment horizontal="center"/>
    </xf>
    <xf numFmtId="164" fontId="16" fillId="0" borderId="2" xfId="1" applyFont="1" applyFill="1" applyBorder="1" applyAlignment="1">
      <alignment horizontal="center"/>
    </xf>
    <xf numFmtId="0" fontId="25" fillId="0" borderId="5" xfId="0" applyFont="1" applyFill="1" applyBorder="1"/>
    <xf numFmtId="0" fontId="25" fillId="0" borderId="6" xfId="0" applyFont="1" applyFill="1" applyBorder="1"/>
    <xf numFmtId="0" fontId="25" fillId="0" borderId="2" xfId="0" applyFont="1" applyFill="1" applyBorder="1"/>
    <xf numFmtId="164" fontId="21" fillId="0" borderId="3" xfId="1" applyFont="1" applyFill="1" applyBorder="1" applyAlignment="1">
      <alignment horizontal="left" wrapText="1"/>
    </xf>
    <xf numFmtId="2" fontId="26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wrapText="1"/>
    </xf>
    <xf numFmtId="0" fontId="33" fillId="0" borderId="6" xfId="0" applyFont="1" applyFill="1" applyBorder="1" applyAlignment="1">
      <alignment wrapText="1"/>
    </xf>
    <xf numFmtId="0" fontId="33" fillId="0" borderId="2" xfId="0" applyFont="1" applyFill="1" applyBorder="1" applyAlignment="1">
      <alignment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indent="2"/>
    </xf>
    <xf numFmtId="0" fontId="1" fillId="0" borderId="44" xfId="0" applyFont="1" applyFill="1" applyBorder="1" applyAlignment="1">
      <alignment horizontal="left" indent="2"/>
    </xf>
    <xf numFmtId="0" fontId="1" fillId="0" borderId="38" xfId="0" applyFont="1" applyFill="1" applyBorder="1" applyAlignment="1">
      <alignment wrapText="1"/>
    </xf>
    <xf numFmtId="0" fontId="1" fillId="0" borderId="38" xfId="0" applyFont="1" applyFill="1" applyBorder="1"/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30" xfId="0" applyFont="1" applyFill="1" applyBorder="1"/>
    <xf numFmtId="49" fontId="1" fillId="0" borderId="52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0" fontId="1" fillId="0" borderId="43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4" fillId="0" borderId="19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left" indent="2"/>
    </xf>
    <xf numFmtId="0" fontId="1" fillId="0" borderId="44" xfId="0" applyFont="1" applyBorder="1" applyAlignment="1">
      <alignment horizontal="left" indent="2"/>
    </xf>
    <xf numFmtId="0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46" xfId="0" applyFont="1" applyFill="1" applyBorder="1" applyAlignment="1">
      <alignment wrapText="1"/>
    </xf>
    <xf numFmtId="1" fontId="1" fillId="0" borderId="3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4" fillId="0" borderId="30" xfId="0" applyFont="1" applyBorder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8"/>
  <sheetViews>
    <sheetView tabSelected="1" view="pageBreakPreview" topLeftCell="A4" zoomScale="110" zoomScaleSheetLayoutView="110" workbookViewId="0">
      <selection sqref="A1:XFD1048576"/>
    </sheetView>
  </sheetViews>
  <sheetFormatPr defaultColWidth="0.85546875" defaultRowHeight="11.25"/>
  <cols>
    <col min="1" max="1" width="1.7109375" style="1" customWidth="1"/>
    <col min="2" max="32" width="0.85546875" style="1" customWidth="1"/>
    <col min="33" max="33" width="4.85546875" style="1" customWidth="1"/>
    <col min="34" max="34" width="0.85546875" style="1" hidden="1" customWidth="1"/>
    <col min="35" max="35" width="0.7109375" style="1" hidden="1" customWidth="1"/>
    <col min="36" max="39" width="0.85546875" style="1" hidden="1" customWidth="1"/>
    <col min="40" max="60" width="0.85546875" style="1" customWidth="1"/>
    <col min="61" max="61" width="11" style="1" customWidth="1"/>
    <col min="62" max="79" width="0.85546875" style="1" customWidth="1"/>
    <col min="80" max="80" width="0.42578125" style="1" customWidth="1"/>
    <col min="81" max="83" width="0.85546875" style="1" hidden="1" customWidth="1"/>
    <col min="84" max="96" width="0.85546875" style="1" customWidth="1"/>
    <col min="97" max="97" width="0.140625" style="1" customWidth="1"/>
    <col min="98" max="100" width="0.85546875" style="1" hidden="1" customWidth="1"/>
    <col min="101" max="101" width="0.140625" style="1" customWidth="1"/>
    <col min="102" max="102" width="0.85546875" style="1" hidden="1" customWidth="1"/>
    <col min="103" max="103" width="0.42578125" style="1" hidden="1" customWidth="1"/>
    <col min="104" max="105" width="0.85546875" style="1" hidden="1" customWidth="1"/>
    <col min="106" max="112" width="0.85546875" style="1" customWidth="1"/>
    <col min="113" max="114" width="2.5703125" style="1" customWidth="1"/>
    <col min="115" max="115" width="0.140625" style="1" hidden="1" customWidth="1"/>
    <col min="116" max="117" width="0.85546875" style="1" hidden="1" customWidth="1"/>
    <col min="118" max="118" width="0.140625" style="1" customWidth="1"/>
    <col min="119" max="119" width="0.5703125" style="1" hidden="1" customWidth="1"/>
    <col min="120" max="121" width="0.85546875" style="1" hidden="1" customWidth="1"/>
    <col min="122" max="122" width="1" style="1" hidden="1" customWidth="1"/>
    <col min="123" max="130" width="0.85546875" style="1" customWidth="1"/>
    <col min="131" max="131" width="3.7109375" style="1" customWidth="1"/>
    <col min="132" max="132" width="0.85546875" style="1" hidden="1" customWidth="1"/>
    <col min="133" max="133" width="0.5703125" style="1" hidden="1" customWidth="1"/>
    <col min="134" max="134" width="0.85546875" style="1" hidden="1" customWidth="1"/>
    <col min="135" max="135" width="0.140625" style="1" customWidth="1"/>
    <col min="136" max="139" width="0.85546875" style="1" hidden="1" customWidth="1"/>
    <col min="140" max="146" width="0.85546875" style="1" customWidth="1"/>
    <col min="147" max="147" width="6.42578125" style="1" customWidth="1"/>
    <col min="148" max="149" width="0.85546875" style="1" hidden="1" customWidth="1"/>
    <col min="150" max="150" width="0.28515625" style="1" customWidth="1"/>
    <col min="151" max="156" width="0.85546875" style="1" hidden="1" customWidth="1"/>
    <col min="157" max="165" width="0.85546875" style="1" customWidth="1"/>
    <col min="166" max="166" width="4.85546875" style="1" customWidth="1"/>
    <col min="167" max="167" width="0.140625" style="1" customWidth="1"/>
    <col min="168" max="171" width="0.85546875" style="1" hidden="1" customWidth="1"/>
    <col min="172" max="16384" width="0.85546875" style="1"/>
  </cols>
  <sheetData>
    <row r="1" spans="1:166" ht="16.5" customHeight="1">
      <c r="A1" s="115" t="s">
        <v>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</row>
    <row r="2" spans="1:166" ht="17.25" customHeight="1">
      <c r="A2" s="116" t="s">
        <v>98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</row>
    <row r="3" spans="1:166" ht="15" customHeight="1" thickBot="1">
      <c r="A3" s="116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T3" s="117" t="s">
        <v>0</v>
      </c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9"/>
    </row>
    <row r="4" spans="1:166" ht="15" customHeight="1">
      <c r="A4" s="116" t="s">
        <v>100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14"/>
      <c r="EC4" s="14"/>
      <c r="EQ4" s="29" t="s">
        <v>2</v>
      </c>
      <c r="ET4" s="120" t="s">
        <v>35</v>
      </c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2"/>
    </row>
    <row r="5" spans="1:166" ht="15" customHeight="1">
      <c r="BM5" s="29" t="s">
        <v>3</v>
      </c>
      <c r="BO5" s="107" t="s">
        <v>267</v>
      </c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13">
        <v>201</v>
      </c>
      <c r="CK5" s="113"/>
      <c r="CL5" s="113"/>
      <c r="CM5" s="113"/>
      <c r="CN5" s="113"/>
      <c r="CO5" s="107">
        <v>6</v>
      </c>
      <c r="CP5" s="107"/>
      <c r="CR5" s="1" t="s">
        <v>4</v>
      </c>
      <c r="EQ5" s="29" t="s">
        <v>1</v>
      </c>
      <c r="ET5" s="100" t="s">
        <v>278</v>
      </c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101"/>
    </row>
    <row r="6" spans="1:166" ht="18.75" customHeight="1">
      <c r="A6" s="65" t="s">
        <v>126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EQ6" s="29" t="s">
        <v>15</v>
      </c>
      <c r="ET6" s="102" t="s">
        <v>101</v>
      </c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4"/>
    </row>
    <row r="7" spans="1:166" ht="10.5" customHeight="1">
      <c r="A7" s="65" t="s">
        <v>127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EQ7" s="29"/>
      <c r="ET7" s="56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8"/>
    </row>
    <row r="8" spans="1:166" ht="9.75" customHeight="1">
      <c r="A8" s="65" t="s">
        <v>128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EQ8" s="29"/>
      <c r="ET8" s="59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1"/>
    </row>
    <row r="9" spans="1:166" ht="12" customHeight="1">
      <c r="A9" s="1" t="s">
        <v>129</v>
      </c>
      <c r="AI9" s="112" t="s">
        <v>103</v>
      </c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T9" s="62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4"/>
    </row>
    <row r="10" spans="1:166" ht="15" customHeight="1">
      <c r="A10" s="1" t="s">
        <v>5</v>
      </c>
      <c r="V10" s="111" t="s">
        <v>279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Q10" s="29" t="s">
        <v>59</v>
      </c>
      <c r="ET10" s="100" t="s">
        <v>102</v>
      </c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101"/>
    </row>
    <row r="11" spans="1:166" ht="15" customHeight="1">
      <c r="A11" s="1" t="s">
        <v>57</v>
      </c>
      <c r="ET11" s="100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101"/>
    </row>
    <row r="12" spans="1:166" ht="15" customHeight="1" thickBot="1">
      <c r="A12" s="1" t="s">
        <v>6</v>
      </c>
      <c r="EQ12" s="29" t="s">
        <v>7</v>
      </c>
      <c r="ET12" s="108">
        <v>383</v>
      </c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10"/>
    </row>
    <row r="13" spans="1:166" ht="20.100000000000001" customHeight="1">
      <c r="A13" s="105" t="s">
        <v>16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</row>
    <row r="14" spans="1:166" ht="11.25" customHeight="1">
      <c r="A14" s="86" t="s">
        <v>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7"/>
      <c r="AN14" s="85" t="s">
        <v>19</v>
      </c>
      <c r="AO14" s="86"/>
      <c r="AP14" s="86"/>
      <c r="AQ14" s="86"/>
      <c r="AR14" s="86"/>
      <c r="AS14" s="87"/>
      <c r="AT14" s="85" t="s">
        <v>24</v>
      </c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7"/>
      <c r="BJ14" s="85" t="s">
        <v>70</v>
      </c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7"/>
      <c r="CF14" s="82" t="s">
        <v>20</v>
      </c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4"/>
      <c r="ET14" s="85" t="s">
        <v>25</v>
      </c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</row>
    <row r="15" spans="1:166" ht="46.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90"/>
      <c r="AN15" s="88"/>
      <c r="AO15" s="89"/>
      <c r="AP15" s="89"/>
      <c r="AQ15" s="89"/>
      <c r="AR15" s="89"/>
      <c r="AS15" s="90"/>
      <c r="AT15" s="88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90"/>
      <c r="BJ15" s="88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90"/>
      <c r="CF15" s="83" t="s">
        <v>60</v>
      </c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4"/>
      <c r="CW15" s="82" t="s">
        <v>21</v>
      </c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4"/>
      <c r="DN15" s="82" t="s">
        <v>22</v>
      </c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4"/>
      <c r="EE15" s="82" t="s">
        <v>23</v>
      </c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4"/>
      <c r="ET15" s="88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</row>
    <row r="16" spans="1:166" ht="12" thickBot="1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8"/>
      <c r="AN16" s="79">
        <v>2</v>
      </c>
      <c r="AO16" s="80"/>
      <c r="AP16" s="80"/>
      <c r="AQ16" s="80"/>
      <c r="AR16" s="80"/>
      <c r="AS16" s="81"/>
      <c r="AT16" s="79">
        <v>3</v>
      </c>
      <c r="AU16" s="80"/>
      <c r="AV16" s="80"/>
      <c r="AW16" s="80"/>
      <c r="AX16" s="80"/>
      <c r="AY16" s="80"/>
      <c r="AZ16" s="80"/>
      <c r="BA16" s="80"/>
      <c r="BB16" s="80"/>
      <c r="BC16" s="98"/>
      <c r="BD16" s="98"/>
      <c r="BE16" s="98"/>
      <c r="BF16" s="98"/>
      <c r="BG16" s="98"/>
      <c r="BH16" s="98"/>
      <c r="BI16" s="99"/>
      <c r="BJ16" s="79">
        <v>4</v>
      </c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1"/>
      <c r="CF16" s="79">
        <v>5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1"/>
      <c r="CW16" s="79">
        <v>6</v>
      </c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1"/>
      <c r="DN16" s="79">
        <v>7</v>
      </c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1"/>
      <c r="EE16" s="79">
        <v>8</v>
      </c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79">
        <v>9</v>
      </c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</row>
    <row r="17" spans="1:171" s="16" customFormat="1" ht="15" customHeight="1">
      <c r="A17" s="91" t="s">
        <v>17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2" t="s">
        <v>36</v>
      </c>
      <c r="AO17" s="93"/>
      <c r="AP17" s="93"/>
      <c r="AQ17" s="93"/>
      <c r="AR17" s="93"/>
      <c r="AS17" s="93"/>
      <c r="AT17" s="94" t="s">
        <v>104</v>
      </c>
      <c r="AU17" s="94"/>
      <c r="AV17" s="94"/>
      <c r="AW17" s="94"/>
      <c r="AX17" s="94"/>
      <c r="AY17" s="94"/>
      <c r="AZ17" s="94"/>
      <c r="BA17" s="94"/>
      <c r="BB17" s="94"/>
      <c r="BC17" s="95"/>
      <c r="BD17" s="96"/>
      <c r="BE17" s="96"/>
      <c r="BF17" s="96"/>
      <c r="BG17" s="96"/>
      <c r="BH17" s="96"/>
      <c r="BI17" s="97"/>
      <c r="BJ17" s="53">
        <f>BJ19+BJ62</f>
        <v>7331900</v>
      </c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5"/>
      <c r="CF17" s="106">
        <f>CF19+CF62</f>
        <v>3161942.87</v>
      </c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14">
        <f>CF17</f>
        <v>3161942.87</v>
      </c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>
        <f>CF17-BJ17</f>
        <v>-4169957.13</v>
      </c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</row>
    <row r="18" spans="1:171" s="16" customFormat="1" ht="15" customHeight="1">
      <c r="A18" s="72" t="s">
        <v>97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  <c r="AN18" s="74"/>
      <c r="AO18" s="75"/>
      <c r="AP18" s="75"/>
      <c r="AQ18" s="75"/>
      <c r="AR18" s="75"/>
      <c r="AS18" s="76"/>
      <c r="AT18" s="46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8"/>
      <c r="BJ18" s="53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5"/>
      <c r="CD18" s="18"/>
      <c r="CE18" s="18"/>
      <c r="CF18" s="53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5"/>
      <c r="DB18" s="53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5"/>
      <c r="DS18" s="53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5"/>
      <c r="EH18" s="18"/>
      <c r="EI18" s="18"/>
      <c r="EJ18" s="38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40"/>
      <c r="EY18" s="19"/>
      <c r="EZ18" s="19"/>
      <c r="FA18" s="38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40"/>
    </row>
    <row r="19" spans="1:171" s="16" customFormat="1" ht="15" customHeight="1">
      <c r="A19" s="44" t="s">
        <v>134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68"/>
      <c r="AO19" s="69"/>
      <c r="AP19" s="69"/>
      <c r="AQ19" s="69"/>
      <c r="AR19" s="69"/>
      <c r="AS19" s="69"/>
      <c r="AT19" s="45" t="s">
        <v>105</v>
      </c>
      <c r="AU19" s="45"/>
      <c r="AV19" s="45"/>
      <c r="AW19" s="45"/>
      <c r="AX19" s="45"/>
      <c r="AY19" s="45"/>
      <c r="AZ19" s="45"/>
      <c r="BA19" s="45"/>
      <c r="BB19" s="45"/>
      <c r="BC19" s="46"/>
      <c r="BD19" s="47"/>
      <c r="BE19" s="47"/>
      <c r="BF19" s="47"/>
      <c r="BG19" s="47"/>
      <c r="BH19" s="47"/>
      <c r="BI19" s="48"/>
      <c r="BJ19" s="53">
        <f>BJ20+BJ56</f>
        <v>4583300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5"/>
      <c r="CF19" s="52">
        <f>CF20+CF56</f>
        <v>786641.48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30">
        <f t="shared" ref="EJ19:EJ24" si="0">CF19</f>
        <v>786641.48</v>
      </c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>
        <f>CF19-BJ19</f>
        <v>-3796658.52</v>
      </c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</row>
    <row r="20" spans="1:171" s="16" customFormat="1" ht="15" customHeight="1">
      <c r="A20" s="44" t="s">
        <v>135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68"/>
      <c r="AO20" s="69"/>
      <c r="AP20" s="69"/>
      <c r="AQ20" s="69"/>
      <c r="AR20" s="69"/>
      <c r="AS20" s="69"/>
      <c r="AT20" s="45" t="s">
        <v>136</v>
      </c>
      <c r="AU20" s="45"/>
      <c r="AV20" s="45"/>
      <c r="AW20" s="45"/>
      <c r="AX20" s="45"/>
      <c r="AY20" s="45"/>
      <c r="AZ20" s="45"/>
      <c r="BA20" s="45"/>
      <c r="BB20" s="45"/>
      <c r="BC20" s="46"/>
      <c r="BD20" s="47"/>
      <c r="BE20" s="47"/>
      <c r="BF20" s="47"/>
      <c r="BG20" s="47"/>
      <c r="BH20" s="47"/>
      <c r="BI20" s="48"/>
      <c r="BJ20" s="53">
        <f>BJ21+BJ30+BJ35+BJ39+BJ54</f>
        <v>4556500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5"/>
      <c r="CF20" s="52">
        <f>CF21+CF30+CF35+CF39+CF54</f>
        <v>775151.89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30">
        <f t="shared" si="0"/>
        <v>775151.89</v>
      </c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>
        <f>CF20-BJ20</f>
        <v>-3781348.11</v>
      </c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</row>
    <row r="21" spans="1:171" s="16" customFormat="1" ht="15" customHeight="1">
      <c r="A21" s="44" t="s">
        <v>74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68"/>
      <c r="AO21" s="69"/>
      <c r="AP21" s="69"/>
      <c r="AQ21" s="69"/>
      <c r="AR21" s="69"/>
      <c r="AS21" s="69"/>
      <c r="AT21" s="45" t="s">
        <v>106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47"/>
      <c r="BE21" s="47"/>
      <c r="BF21" s="47"/>
      <c r="BG21" s="47"/>
      <c r="BH21" s="47"/>
      <c r="BI21" s="48"/>
      <c r="BJ21" s="53">
        <f>BJ22</f>
        <v>770900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5"/>
      <c r="CF21" s="52">
        <f>CF22+CF23+CF24++CF25+CF26+CF27+CF29+CF28</f>
        <v>227127.68000000002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30">
        <f t="shared" si="0"/>
        <v>227127.68000000002</v>
      </c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>
        <f>CF21-BJ21</f>
        <v>-543772.31999999995</v>
      </c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</row>
    <row r="22" spans="1:171" s="16" customFormat="1" ht="1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2"/>
      <c r="AO22" s="33"/>
      <c r="AP22" s="33"/>
      <c r="AQ22" s="33"/>
      <c r="AR22" s="33"/>
      <c r="AS22" s="33"/>
      <c r="AT22" s="34" t="s">
        <v>107</v>
      </c>
      <c r="AU22" s="34"/>
      <c r="AV22" s="34"/>
      <c r="AW22" s="34"/>
      <c r="AX22" s="34"/>
      <c r="AY22" s="34"/>
      <c r="AZ22" s="34"/>
      <c r="BA22" s="34"/>
      <c r="BB22" s="34"/>
      <c r="BC22" s="35"/>
      <c r="BD22" s="36"/>
      <c r="BE22" s="36"/>
      <c r="BF22" s="36"/>
      <c r="BG22" s="36"/>
      <c r="BH22" s="36"/>
      <c r="BI22" s="37"/>
      <c r="BJ22" s="38">
        <v>770900</v>
      </c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30">
        <v>213202.2</v>
      </c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>
        <f t="shared" si="0"/>
        <v>213202.2</v>
      </c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>
        <v>-294227.12</v>
      </c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</row>
    <row r="23" spans="1:171" s="16" customFormat="1" ht="1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  <c r="AO23" s="33"/>
      <c r="AP23" s="33"/>
      <c r="AQ23" s="33"/>
      <c r="AR23" s="33"/>
      <c r="AS23" s="33"/>
      <c r="AT23" s="34" t="s">
        <v>169</v>
      </c>
      <c r="AU23" s="34"/>
      <c r="AV23" s="34"/>
      <c r="AW23" s="34"/>
      <c r="AX23" s="34"/>
      <c r="AY23" s="34"/>
      <c r="AZ23" s="34"/>
      <c r="BA23" s="34"/>
      <c r="BB23" s="34"/>
      <c r="BC23" s="35"/>
      <c r="BD23" s="36"/>
      <c r="BE23" s="36"/>
      <c r="BF23" s="36"/>
      <c r="BG23" s="36"/>
      <c r="BH23" s="36"/>
      <c r="BI23" s="37"/>
      <c r="BJ23" s="38">
        <v>0</v>
      </c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40"/>
      <c r="CF23" s="30">
        <v>13923.98</v>
      </c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>
        <f t="shared" si="0"/>
        <v>13923.98</v>
      </c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>
        <v>-294227.12</v>
      </c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</row>
    <row r="24" spans="1:171" s="16" customFormat="1" ht="1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  <c r="AO24" s="33"/>
      <c r="AP24" s="33"/>
      <c r="AQ24" s="33"/>
      <c r="AR24" s="33"/>
      <c r="AS24" s="33"/>
      <c r="AT24" s="34" t="s">
        <v>280</v>
      </c>
      <c r="AU24" s="34"/>
      <c r="AV24" s="34"/>
      <c r="AW24" s="34"/>
      <c r="AX24" s="34"/>
      <c r="AY24" s="34"/>
      <c r="AZ24" s="34"/>
      <c r="BA24" s="34"/>
      <c r="BB24" s="34"/>
      <c r="BC24" s="35"/>
      <c r="BD24" s="36"/>
      <c r="BE24" s="36"/>
      <c r="BF24" s="36"/>
      <c r="BG24" s="36"/>
      <c r="BH24" s="36"/>
      <c r="BI24" s="37"/>
      <c r="BJ24" s="38">
        <v>0</v>
      </c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40"/>
      <c r="CF24" s="30">
        <v>1.5</v>
      </c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>
        <f t="shared" si="0"/>
        <v>1.5</v>
      </c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>
        <f t="shared" ref="FA24:FA32" si="1">CF24-BJ24</f>
        <v>1.5</v>
      </c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</row>
    <row r="25" spans="1:171" s="16" customFormat="1" ht="1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2"/>
      <c r="AO25" s="33"/>
      <c r="AP25" s="33"/>
      <c r="AQ25" s="33"/>
      <c r="AR25" s="33"/>
      <c r="AS25" s="33"/>
      <c r="AT25" s="34" t="s">
        <v>159</v>
      </c>
      <c r="AU25" s="34"/>
      <c r="AV25" s="34"/>
      <c r="AW25" s="34"/>
      <c r="AX25" s="34"/>
      <c r="AY25" s="34"/>
      <c r="AZ25" s="34"/>
      <c r="BA25" s="34"/>
      <c r="BB25" s="34"/>
      <c r="BC25" s="35"/>
      <c r="BD25" s="36"/>
      <c r="BE25" s="36"/>
      <c r="BF25" s="36"/>
      <c r="BG25" s="36"/>
      <c r="BH25" s="36"/>
      <c r="BI25" s="37"/>
      <c r="BJ25" s="41">
        <v>0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3"/>
      <c r="CF25" s="30">
        <v>0</v>
      </c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>
        <v>0</v>
      </c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>
        <f t="shared" si="1"/>
        <v>0</v>
      </c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</row>
    <row r="26" spans="1:171" s="16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/>
      <c r="AO26" s="33"/>
      <c r="AP26" s="33"/>
      <c r="AQ26" s="33"/>
      <c r="AR26" s="33"/>
      <c r="AS26" s="33"/>
      <c r="AT26" s="34" t="s">
        <v>163</v>
      </c>
      <c r="AU26" s="34"/>
      <c r="AV26" s="34"/>
      <c r="AW26" s="34"/>
      <c r="AX26" s="34"/>
      <c r="AY26" s="34"/>
      <c r="AZ26" s="34"/>
      <c r="BA26" s="34"/>
      <c r="BB26" s="34"/>
      <c r="BC26" s="35"/>
      <c r="BD26" s="36"/>
      <c r="BE26" s="36"/>
      <c r="BF26" s="36"/>
      <c r="BG26" s="36"/>
      <c r="BH26" s="36"/>
      <c r="BI26" s="37"/>
      <c r="BJ26" s="41">
        <v>0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3"/>
      <c r="CF26" s="30">
        <v>0</v>
      </c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>
        <v>0</v>
      </c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>
        <f t="shared" si="1"/>
        <v>0</v>
      </c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</row>
    <row r="27" spans="1:171" s="16" customFormat="1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2"/>
      <c r="AO27" s="33"/>
      <c r="AP27" s="33"/>
      <c r="AQ27" s="33"/>
      <c r="AR27" s="33"/>
      <c r="AS27" s="33"/>
      <c r="AT27" s="34" t="s">
        <v>164</v>
      </c>
      <c r="AU27" s="34"/>
      <c r="AV27" s="34"/>
      <c r="AW27" s="34"/>
      <c r="AX27" s="34"/>
      <c r="AY27" s="34"/>
      <c r="AZ27" s="34"/>
      <c r="BA27" s="34"/>
      <c r="BB27" s="34"/>
      <c r="BC27" s="35"/>
      <c r="BD27" s="36"/>
      <c r="BE27" s="36"/>
      <c r="BF27" s="36"/>
      <c r="BG27" s="36"/>
      <c r="BH27" s="36"/>
      <c r="BI27" s="37"/>
      <c r="BJ27" s="41">
        <v>0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3"/>
      <c r="CF27" s="30">
        <v>0</v>
      </c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>
        <v>0</v>
      </c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>
        <f t="shared" si="1"/>
        <v>0</v>
      </c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</row>
    <row r="28" spans="1:171" s="16" customFormat="1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2"/>
      <c r="AO28" s="33"/>
      <c r="AP28" s="33"/>
      <c r="AQ28" s="33"/>
      <c r="AR28" s="33"/>
      <c r="AS28" s="33"/>
      <c r="AT28" s="34" t="s">
        <v>165</v>
      </c>
      <c r="AU28" s="34"/>
      <c r="AV28" s="34"/>
      <c r="AW28" s="34"/>
      <c r="AX28" s="34"/>
      <c r="AY28" s="34"/>
      <c r="AZ28" s="34"/>
      <c r="BA28" s="34"/>
      <c r="BB28" s="34"/>
      <c r="BC28" s="35"/>
      <c r="BD28" s="36"/>
      <c r="BE28" s="36"/>
      <c r="BF28" s="36"/>
      <c r="BG28" s="36"/>
      <c r="BH28" s="36"/>
      <c r="BI28" s="37"/>
      <c r="BJ28" s="41">
        <v>0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3"/>
      <c r="CF28" s="30">
        <v>0</v>
      </c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>
        <v>0</v>
      </c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>
        <f t="shared" si="1"/>
        <v>0</v>
      </c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</row>
    <row r="29" spans="1:171" s="16" customFormat="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2"/>
      <c r="AO29" s="33"/>
      <c r="AP29" s="33"/>
      <c r="AQ29" s="33"/>
      <c r="AR29" s="33"/>
      <c r="AS29" s="33"/>
      <c r="AT29" s="34" t="s">
        <v>160</v>
      </c>
      <c r="AU29" s="34"/>
      <c r="AV29" s="34"/>
      <c r="AW29" s="34"/>
      <c r="AX29" s="34"/>
      <c r="AY29" s="34"/>
      <c r="AZ29" s="34"/>
      <c r="BA29" s="34"/>
      <c r="BB29" s="34"/>
      <c r="BC29" s="35"/>
      <c r="BD29" s="36"/>
      <c r="BE29" s="36"/>
      <c r="BF29" s="36"/>
      <c r="BG29" s="36"/>
      <c r="BH29" s="36"/>
      <c r="BI29" s="37"/>
      <c r="BJ29" s="41">
        <v>0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3"/>
      <c r="CF29" s="30">
        <v>0</v>
      </c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>
        <v>0</v>
      </c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>
        <f t="shared" si="1"/>
        <v>0</v>
      </c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</row>
    <row r="30" spans="1:171" s="16" customFormat="1" ht="15" customHeight="1">
      <c r="A30" s="44" t="s">
        <v>137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2"/>
      <c r="AO30" s="33"/>
      <c r="AP30" s="33"/>
      <c r="AQ30" s="33"/>
      <c r="AR30" s="33"/>
      <c r="AS30" s="33"/>
      <c r="AT30" s="45" t="s">
        <v>138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47"/>
      <c r="BE30" s="47"/>
      <c r="BF30" s="47"/>
      <c r="BG30" s="47"/>
      <c r="BH30" s="47"/>
      <c r="BI30" s="48"/>
      <c r="BJ30" s="49">
        <f>BJ31+BJ32+BJ33</f>
        <v>646600</v>
      </c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1"/>
      <c r="CF30" s="52">
        <f>CF31+CF32+CF33+CF34</f>
        <v>329392.94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>
        <f t="shared" ref="EJ30:EJ37" si="2">CF30</f>
        <v>329392.94</v>
      </c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>
        <f t="shared" si="1"/>
        <v>-317207.06</v>
      </c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</row>
    <row r="31" spans="1:171" s="16" customFormat="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2"/>
      <c r="AO31" s="33"/>
      <c r="AP31" s="33"/>
      <c r="AQ31" s="33"/>
      <c r="AR31" s="33"/>
      <c r="AS31" s="33"/>
      <c r="AT31" s="34" t="s">
        <v>139</v>
      </c>
      <c r="AU31" s="34"/>
      <c r="AV31" s="34"/>
      <c r="AW31" s="34"/>
      <c r="AX31" s="34"/>
      <c r="AY31" s="34"/>
      <c r="AZ31" s="34"/>
      <c r="BA31" s="34"/>
      <c r="BB31" s="34"/>
      <c r="BC31" s="35"/>
      <c r="BD31" s="36"/>
      <c r="BE31" s="36"/>
      <c r="BF31" s="36"/>
      <c r="BG31" s="36"/>
      <c r="BH31" s="36"/>
      <c r="BI31" s="37"/>
      <c r="BJ31" s="41">
        <v>225400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3"/>
      <c r="CF31" s="30">
        <v>112031.66</v>
      </c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>
        <f t="shared" si="2"/>
        <v>112031.66</v>
      </c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>
        <f t="shared" si="1"/>
        <v>-113368.34</v>
      </c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</row>
    <row r="32" spans="1:171" s="16" customFormat="1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2"/>
      <c r="AO32" s="33"/>
      <c r="AP32" s="33"/>
      <c r="AQ32" s="33"/>
      <c r="AR32" s="33"/>
      <c r="AS32" s="33"/>
      <c r="AT32" s="34" t="s">
        <v>140</v>
      </c>
      <c r="AU32" s="34"/>
      <c r="AV32" s="34"/>
      <c r="AW32" s="34"/>
      <c r="AX32" s="34"/>
      <c r="AY32" s="34"/>
      <c r="AZ32" s="34"/>
      <c r="BA32" s="34"/>
      <c r="BB32" s="34"/>
      <c r="BC32" s="35"/>
      <c r="BD32" s="36"/>
      <c r="BE32" s="36"/>
      <c r="BF32" s="36"/>
      <c r="BG32" s="36"/>
      <c r="BH32" s="36"/>
      <c r="BI32" s="37"/>
      <c r="BJ32" s="41">
        <v>4500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3"/>
      <c r="CF32" s="30">
        <v>1846.97</v>
      </c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>
        <f t="shared" si="2"/>
        <v>1846.97</v>
      </c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>
        <f t="shared" si="1"/>
        <v>-2653.0299999999997</v>
      </c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</row>
    <row r="33" spans="1:171" s="16" customFormat="1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2"/>
      <c r="AO33" s="33"/>
      <c r="AP33" s="33"/>
      <c r="AQ33" s="33"/>
      <c r="AR33" s="33"/>
      <c r="AS33" s="33"/>
      <c r="AT33" s="34" t="s">
        <v>141</v>
      </c>
      <c r="AU33" s="34"/>
      <c r="AV33" s="34"/>
      <c r="AW33" s="34"/>
      <c r="AX33" s="34"/>
      <c r="AY33" s="34"/>
      <c r="AZ33" s="34"/>
      <c r="BA33" s="34"/>
      <c r="BB33" s="34"/>
      <c r="BC33" s="35"/>
      <c r="BD33" s="36"/>
      <c r="BE33" s="36"/>
      <c r="BF33" s="36"/>
      <c r="BG33" s="36"/>
      <c r="BH33" s="36"/>
      <c r="BI33" s="37"/>
      <c r="BJ33" s="41">
        <v>416700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3"/>
      <c r="CF33" s="30">
        <v>233149.43</v>
      </c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>
        <f t="shared" si="2"/>
        <v>233149.43</v>
      </c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>
        <v>0</v>
      </c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</row>
    <row r="34" spans="1:171" s="16" customFormat="1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2"/>
      <c r="AO34" s="33"/>
      <c r="AP34" s="33"/>
      <c r="AQ34" s="33"/>
      <c r="AR34" s="33"/>
      <c r="AS34" s="33"/>
      <c r="AT34" s="34" t="s">
        <v>142</v>
      </c>
      <c r="AU34" s="34"/>
      <c r="AV34" s="34"/>
      <c r="AW34" s="34"/>
      <c r="AX34" s="34"/>
      <c r="AY34" s="34"/>
      <c r="AZ34" s="34"/>
      <c r="BA34" s="34"/>
      <c r="BB34" s="34"/>
      <c r="BC34" s="35"/>
      <c r="BD34" s="36"/>
      <c r="BE34" s="36"/>
      <c r="BF34" s="36"/>
      <c r="BG34" s="36"/>
      <c r="BH34" s="36"/>
      <c r="BI34" s="37"/>
      <c r="BJ34" s="41">
        <v>0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3"/>
      <c r="CF34" s="30">
        <v>-17635.12</v>
      </c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>
        <f t="shared" si="2"/>
        <v>-17635.12</v>
      </c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>
        <v>0</v>
      </c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</row>
    <row r="35" spans="1:171" s="16" customFormat="1" ht="15" customHeight="1">
      <c r="A35" s="44" t="s">
        <v>144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2"/>
      <c r="AO35" s="33"/>
      <c r="AP35" s="33"/>
      <c r="AQ35" s="33"/>
      <c r="AR35" s="33"/>
      <c r="AS35" s="33"/>
      <c r="AT35" s="45" t="s">
        <v>143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47"/>
      <c r="BE35" s="47"/>
      <c r="BF35" s="47"/>
      <c r="BG35" s="47"/>
      <c r="BH35" s="47"/>
      <c r="BI35" s="48"/>
      <c r="BJ35" s="49">
        <f>BJ36</f>
        <v>56700</v>
      </c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1"/>
      <c r="CF35" s="52">
        <f>CF36</f>
        <v>4392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>
        <f t="shared" si="2"/>
        <v>4392</v>
      </c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>
        <f>CF35-BJ35</f>
        <v>-52308</v>
      </c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</row>
    <row r="36" spans="1:171" s="16" customFormat="1" ht="15" customHeight="1">
      <c r="A36" s="44" t="s">
        <v>75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32"/>
      <c r="AO36" s="33"/>
      <c r="AP36" s="33"/>
      <c r="AQ36" s="33"/>
      <c r="AR36" s="33"/>
      <c r="AS36" s="33"/>
      <c r="AT36" s="45" t="s">
        <v>108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47"/>
      <c r="BE36" s="47"/>
      <c r="BF36" s="47"/>
      <c r="BG36" s="47"/>
      <c r="BH36" s="47"/>
      <c r="BI36" s="48"/>
      <c r="BJ36" s="49">
        <f>BJ37</f>
        <v>56700</v>
      </c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1"/>
      <c r="CF36" s="52">
        <f>CF37+CF38</f>
        <v>4392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>
        <f t="shared" si="2"/>
        <v>4392</v>
      </c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>
        <f t="shared" ref="FA36:FA67" si="3">CF36-BJ36</f>
        <v>-52308</v>
      </c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</row>
    <row r="37" spans="1:171" s="16" customFormat="1" ht="1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2"/>
      <c r="AO37" s="33"/>
      <c r="AP37" s="33"/>
      <c r="AQ37" s="33"/>
      <c r="AR37" s="33"/>
      <c r="AS37" s="33"/>
      <c r="AT37" s="34" t="s">
        <v>109</v>
      </c>
      <c r="AU37" s="34"/>
      <c r="AV37" s="34"/>
      <c r="AW37" s="34"/>
      <c r="AX37" s="34"/>
      <c r="AY37" s="34"/>
      <c r="AZ37" s="34"/>
      <c r="BA37" s="34"/>
      <c r="BB37" s="34"/>
      <c r="BC37" s="35"/>
      <c r="BD37" s="36"/>
      <c r="BE37" s="36"/>
      <c r="BF37" s="36"/>
      <c r="BG37" s="36"/>
      <c r="BH37" s="36"/>
      <c r="BI37" s="37"/>
      <c r="BJ37" s="41">
        <v>56700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3"/>
      <c r="CF37" s="30">
        <v>4392</v>
      </c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>
        <f t="shared" si="2"/>
        <v>4392</v>
      </c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>
        <f t="shared" si="3"/>
        <v>-52308</v>
      </c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</row>
    <row r="38" spans="1:171" s="16" customFormat="1" ht="1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2"/>
      <c r="AO38" s="33"/>
      <c r="AP38" s="33"/>
      <c r="AQ38" s="33"/>
      <c r="AR38" s="33"/>
      <c r="AS38" s="33"/>
      <c r="AT38" s="34" t="s">
        <v>166</v>
      </c>
      <c r="AU38" s="34"/>
      <c r="AV38" s="34"/>
      <c r="AW38" s="34"/>
      <c r="AX38" s="34"/>
      <c r="AY38" s="34"/>
      <c r="AZ38" s="34"/>
      <c r="BA38" s="34"/>
      <c r="BB38" s="34"/>
      <c r="BC38" s="35"/>
      <c r="BD38" s="36"/>
      <c r="BE38" s="36"/>
      <c r="BF38" s="36"/>
      <c r="BG38" s="36"/>
      <c r="BH38" s="36"/>
      <c r="BI38" s="37"/>
      <c r="BJ38" s="41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3"/>
      <c r="CF38" s="30">
        <v>0</v>
      </c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>
        <v>0</v>
      </c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>
        <f t="shared" si="3"/>
        <v>0</v>
      </c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</row>
    <row r="39" spans="1:171" s="16" customFormat="1" ht="15" customHeight="1">
      <c r="A39" s="44" t="s">
        <v>157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32"/>
      <c r="AO39" s="33"/>
      <c r="AP39" s="33"/>
      <c r="AQ39" s="33"/>
      <c r="AR39" s="33"/>
      <c r="AS39" s="33"/>
      <c r="AT39" s="45" t="s">
        <v>158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47"/>
      <c r="BE39" s="47"/>
      <c r="BF39" s="47"/>
      <c r="BG39" s="47"/>
      <c r="BH39" s="47"/>
      <c r="BI39" s="48"/>
      <c r="BJ39" s="49">
        <f>BJ40+BJ43</f>
        <v>3050700</v>
      </c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1"/>
      <c r="CF39" s="52">
        <f>CF40+CF43</f>
        <v>214039.27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>
        <f>CF39</f>
        <v>214039.27</v>
      </c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>
        <f>CF39-BJ39</f>
        <v>-2836660.73</v>
      </c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</row>
    <row r="40" spans="1:171" s="16" customFormat="1" ht="15" customHeight="1">
      <c r="A40" s="44" t="s">
        <v>110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32"/>
      <c r="AO40" s="33"/>
      <c r="AP40" s="33"/>
      <c r="AQ40" s="33"/>
      <c r="AR40" s="33"/>
      <c r="AS40" s="33"/>
      <c r="AT40" s="45" t="s">
        <v>79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47"/>
      <c r="BE40" s="47"/>
      <c r="BF40" s="47"/>
      <c r="BG40" s="47"/>
      <c r="BH40" s="47"/>
      <c r="BI40" s="48"/>
      <c r="BJ40" s="49">
        <f>BJ41</f>
        <v>109600</v>
      </c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1"/>
      <c r="CF40" s="52">
        <f>CF41+CF42</f>
        <v>2452.1600000000003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>
        <f t="shared" ref="EJ40:EJ67" si="4">CF40</f>
        <v>2452.1600000000003</v>
      </c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>
        <f t="shared" si="3"/>
        <v>-107147.84</v>
      </c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</row>
    <row r="41" spans="1:171" s="16" customFormat="1" ht="1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2"/>
      <c r="AO41" s="33"/>
      <c r="AP41" s="33"/>
      <c r="AQ41" s="33"/>
      <c r="AR41" s="33"/>
      <c r="AS41" s="33"/>
      <c r="AT41" s="34" t="s">
        <v>80</v>
      </c>
      <c r="AU41" s="34"/>
      <c r="AV41" s="34"/>
      <c r="AW41" s="34"/>
      <c r="AX41" s="34"/>
      <c r="AY41" s="34"/>
      <c r="AZ41" s="34"/>
      <c r="BA41" s="34"/>
      <c r="BB41" s="34"/>
      <c r="BC41" s="35"/>
      <c r="BD41" s="36"/>
      <c r="BE41" s="36"/>
      <c r="BF41" s="36"/>
      <c r="BG41" s="36"/>
      <c r="BH41" s="36"/>
      <c r="BI41" s="37"/>
      <c r="BJ41" s="41">
        <v>109600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3"/>
      <c r="CF41" s="30">
        <v>2232.59</v>
      </c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>
        <f t="shared" si="4"/>
        <v>2232.59</v>
      </c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>
        <f t="shared" si="3"/>
        <v>-107367.41</v>
      </c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</row>
    <row r="42" spans="1:171" s="16" customFormat="1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2"/>
      <c r="AO42" s="33"/>
      <c r="AP42" s="33"/>
      <c r="AQ42" s="33"/>
      <c r="AR42" s="33"/>
      <c r="AS42" s="33"/>
      <c r="AT42" s="34" t="s">
        <v>167</v>
      </c>
      <c r="AU42" s="34"/>
      <c r="AV42" s="34"/>
      <c r="AW42" s="34"/>
      <c r="AX42" s="34"/>
      <c r="AY42" s="34"/>
      <c r="AZ42" s="34"/>
      <c r="BA42" s="34"/>
      <c r="BB42" s="34"/>
      <c r="BC42" s="35"/>
      <c r="BD42" s="36"/>
      <c r="BE42" s="36"/>
      <c r="BF42" s="36"/>
      <c r="BG42" s="36"/>
      <c r="BH42" s="36"/>
      <c r="BI42" s="37"/>
      <c r="BJ42" s="41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3"/>
      <c r="CF42" s="38">
        <v>219.57</v>
      </c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>
        <f t="shared" si="4"/>
        <v>219.57</v>
      </c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>
        <f t="shared" si="3"/>
        <v>219.57</v>
      </c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</row>
    <row r="43" spans="1:171" ht="15" customHeight="1">
      <c r="A43" s="44" t="s">
        <v>111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32"/>
      <c r="AO43" s="33"/>
      <c r="AP43" s="33"/>
      <c r="AQ43" s="33"/>
      <c r="AR43" s="33"/>
      <c r="AS43" s="33"/>
      <c r="AT43" s="45" t="s">
        <v>112</v>
      </c>
      <c r="AU43" s="45"/>
      <c r="AV43" s="45"/>
      <c r="AW43" s="45"/>
      <c r="AX43" s="45"/>
      <c r="AY43" s="45"/>
      <c r="AZ43" s="45"/>
      <c r="BA43" s="45"/>
      <c r="BB43" s="45"/>
      <c r="BC43" s="46"/>
      <c r="BD43" s="47"/>
      <c r="BE43" s="47"/>
      <c r="BF43" s="47"/>
      <c r="BG43" s="47"/>
      <c r="BH43" s="47"/>
      <c r="BI43" s="48"/>
      <c r="BJ43" s="52">
        <f>BJ44+BJ49</f>
        <v>2941100</v>
      </c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3">
        <f>CF44+CF49</f>
        <v>211587.11</v>
      </c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5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>
        <f t="shared" si="4"/>
        <v>211587.11</v>
      </c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>
        <f t="shared" si="3"/>
        <v>-2729512.89</v>
      </c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</row>
    <row r="44" spans="1:171" ht="15" customHeight="1">
      <c r="A44" s="44" t="s">
        <v>111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32"/>
      <c r="AO44" s="33"/>
      <c r="AP44" s="33"/>
      <c r="AQ44" s="33"/>
      <c r="AR44" s="33"/>
      <c r="AS44" s="33"/>
      <c r="AT44" s="45" t="s">
        <v>145</v>
      </c>
      <c r="AU44" s="45"/>
      <c r="AV44" s="45"/>
      <c r="AW44" s="45"/>
      <c r="AX44" s="45"/>
      <c r="AY44" s="45"/>
      <c r="AZ44" s="45"/>
      <c r="BA44" s="45"/>
      <c r="BB44" s="45"/>
      <c r="BC44" s="46"/>
      <c r="BD44" s="47"/>
      <c r="BE44" s="47"/>
      <c r="BF44" s="47"/>
      <c r="BG44" s="47"/>
      <c r="BH44" s="47"/>
      <c r="BI44" s="48"/>
      <c r="BJ44" s="52">
        <f>BJ45</f>
        <v>142800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3">
        <f>CF45+CF46+CF47+CF48</f>
        <v>197054.99999999997</v>
      </c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5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>
        <f t="shared" si="4"/>
        <v>197054.99999999997</v>
      </c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>
        <f t="shared" si="3"/>
        <v>54254.999999999971</v>
      </c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</row>
    <row r="45" spans="1:171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32"/>
      <c r="AO45" s="33"/>
      <c r="AP45" s="33"/>
      <c r="AQ45" s="33"/>
      <c r="AR45" s="33"/>
      <c r="AS45" s="33"/>
      <c r="AT45" s="34" t="s">
        <v>146</v>
      </c>
      <c r="AU45" s="34"/>
      <c r="AV45" s="34"/>
      <c r="AW45" s="34"/>
      <c r="AX45" s="34"/>
      <c r="AY45" s="34"/>
      <c r="AZ45" s="34"/>
      <c r="BA45" s="34"/>
      <c r="BB45" s="34"/>
      <c r="BC45" s="35"/>
      <c r="BD45" s="36"/>
      <c r="BE45" s="36"/>
      <c r="BF45" s="36"/>
      <c r="BG45" s="36"/>
      <c r="BH45" s="36"/>
      <c r="BI45" s="37"/>
      <c r="BJ45" s="30">
        <v>142800</v>
      </c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8">
        <v>195640</v>
      </c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4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>
        <f t="shared" si="4"/>
        <v>195640</v>
      </c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>
        <f t="shared" si="3"/>
        <v>52840</v>
      </c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</row>
    <row r="46" spans="1:171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32"/>
      <c r="AO46" s="33"/>
      <c r="AP46" s="33"/>
      <c r="AQ46" s="33"/>
      <c r="AR46" s="33"/>
      <c r="AS46" s="33"/>
      <c r="AT46" s="34" t="s">
        <v>148</v>
      </c>
      <c r="AU46" s="34"/>
      <c r="AV46" s="34"/>
      <c r="AW46" s="34"/>
      <c r="AX46" s="34"/>
      <c r="AY46" s="34"/>
      <c r="AZ46" s="34"/>
      <c r="BA46" s="34"/>
      <c r="BB46" s="34"/>
      <c r="BC46" s="35"/>
      <c r="BD46" s="36"/>
      <c r="BE46" s="36"/>
      <c r="BF46" s="36"/>
      <c r="BG46" s="36"/>
      <c r="BH46" s="36"/>
      <c r="BI46" s="37"/>
      <c r="BJ46" s="30">
        <v>0</v>
      </c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8">
        <v>106.36</v>
      </c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4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>
        <f t="shared" si="4"/>
        <v>106.36</v>
      </c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>
        <f t="shared" si="3"/>
        <v>106.36</v>
      </c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</row>
    <row r="47" spans="1:171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32"/>
      <c r="AO47" s="33"/>
      <c r="AP47" s="33"/>
      <c r="AQ47" s="33"/>
      <c r="AR47" s="33"/>
      <c r="AS47" s="33"/>
      <c r="AT47" s="34" t="s">
        <v>147</v>
      </c>
      <c r="AU47" s="34"/>
      <c r="AV47" s="34"/>
      <c r="AW47" s="34"/>
      <c r="AX47" s="34"/>
      <c r="AY47" s="34"/>
      <c r="AZ47" s="34"/>
      <c r="BA47" s="34"/>
      <c r="BB47" s="34"/>
      <c r="BC47" s="35"/>
      <c r="BD47" s="36"/>
      <c r="BE47" s="36"/>
      <c r="BF47" s="36"/>
      <c r="BG47" s="36"/>
      <c r="BH47" s="36"/>
      <c r="BI47" s="37"/>
      <c r="BJ47" s="30">
        <v>0</v>
      </c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8">
        <v>1211.8</v>
      </c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4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>
        <f t="shared" si="4"/>
        <v>1211.8</v>
      </c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>
        <f t="shared" si="3"/>
        <v>1211.8</v>
      </c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</row>
    <row r="48" spans="1:171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32"/>
      <c r="AO48" s="33"/>
      <c r="AP48" s="33"/>
      <c r="AQ48" s="33"/>
      <c r="AR48" s="33"/>
      <c r="AS48" s="33"/>
      <c r="AT48" s="34" t="s">
        <v>281</v>
      </c>
      <c r="AU48" s="34"/>
      <c r="AV48" s="34"/>
      <c r="AW48" s="34"/>
      <c r="AX48" s="34"/>
      <c r="AY48" s="34"/>
      <c r="AZ48" s="34"/>
      <c r="BA48" s="34"/>
      <c r="BB48" s="34"/>
      <c r="BC48" s="35"/>
      <c r="BD48" s="36"/>
      <c r="BE48" s="36"/>
      <c r="BF48" s="36"/>
      <c r="BG48" s="36"/>
      <c r="BH48" s="36"/>
      <c r="BI48" s="37"/>
      <c r="BJ48" s="30">
        <v>0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8">
        <v>96.84</v>
      </c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4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>
        <f t="shared" si="4"/>
        <v>96.84</v>
      </c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>
        <f t="shared" si="3"/>
        <v>96.84</v>
      </c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</row>
    <row r="49" spans="1:171" ht="15" customHeight="1">
      <c r="A49" s="44" t="s">
        <v>111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32"/>
      <c r="AO49" s="33"/>
      <c r="AP49" s="33"/>
      <c r="AQ49" s="33"/>
      <c r="AR49" s="33"/>
      <c r="AS49" s="33"/>
      <c r="AT49" s="45" t="s">
        <v>149</v>
      </c>
      <c r="AU49" s="45"/>
      <c r="AV49" s="45"/>
      <c r="AW49" s="45"/>
      <c r="AX49" s="45"/>
      <c r="AY49" s="45"/>
      <c r="AZ49" s="45"/>
      <c r="BA49" s="45"/>
      <c r="BB49" s="45"/>
      <c r="BC49" s="46"/>
      <c r="BD49" s="47"/>
      <c r="BE49" s="47"/>
      <c r="BF49" s="47"/>
      <c r="BG49" s="47"/>
      <c r="BH49" s="47"/>
      <c r="BI49" s="48"/>
      <c r="BJ49" s="52">
        <f>BJ50</f>
        <v>2798300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3">
        <f>CF50+CF51+CF52+CF53</f>
        <v>14532.11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5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>
        <f t="shared" si="4"/>
        <v>14532.11</v>
      </c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>
        <f t="shared" si="3"/>
        <v>-2783767.89</v>
      </c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</row>
    <row r="50" spans="1:171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32"/>
      <c r="AO50" s="33"/>
      <c r="AP50" s="33"/>
      <c r="AQ50" s="33"/>
      <c r="AR50" s="33"/>
      <c r="AS50" s="33"/>
      <c r="AT50" s="34" t="s">
        <v>150</v>
      </c>
      <c r="AU50" s="34"/>
      <c r="AV50" s="34"/>
      <c r="AW50" s="34"/>
      <c r="AX50" s="34"/>
      <c r="AY50" s="34"/>
      <c r="AZ50" s="34"/>
      <c r="BA50" s="34"/>
      <c r="BB50" s="34"/>
      <c r="BC50" s="35"/>
      <c r="BD50" s="36"/>
      <c r="BE50" s="36"/>
      <c r="BF50" s="36"/>
      <c r="BG50" s="36"/>
      <c r="BH50" s="36"/>
      <c r="BI50" s="37"/>
      <c r="BJ50" s="30">
        <v>2798300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8">
        <v>12871.53</v>
      </c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4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>
        <f t="shared" si="4"/>
        <v>12871.53</v>
      </c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>
        <f t="shared" si="3"/>
        <v>-2785428.47</v>
      </c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</row>
    <row r="51" spans="1:171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32"/>
      <c r="AO51" s="33"/>
      <c r="AP51" s="33"/>
      <c r="AQ51" s="33"/>
      <c r="AR51" s="33"/>
      <c r="AS51" s="33"/>
      <c r="AT51" s="34" t="s">
        <v>151</v>
      </c>
      <c r="AU51" s="34"/>
      <c r="AV51" s="34"/>
      <c r="AW51" s="34"/>
      <c r="AX51" s="34"/>
      <c r="AY51" s="34"/>
      <c r="AZ51" s="34"/>
      <c r="BA51" s="34"/>
      <c r="BB51" s="34"/>
      <c r="BC51" s="35"/>
      <c r="BD51" s="36"/>
      <c r="BE51" s="36"/>
      <c r="BF51" s="36"/>
      <c r="BG51" s="36"/>
      <c r="BH51" s="36"/>
      <c r="BI51" s="37"/>
      <c r="BJ51" s="30">
        <v>0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8">
        <v>1384.49</v>
      </c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4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>
        <f t="shared" si="4"/>
        <v>1384.49</v>
      </c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>
        <f t="shared" si="3"/>
        <v>1384.49</v>
      </c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</row>
    <row r="52" spans="1:171" ht="15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32"/>
      <c r="AO52" s="33"/>
      <c r="AP52" s="33"/>
      <c r="AQ52" s="33"/>
      <c r="AR52" s="33"/>
      <c r="AS52" s="33"/>
      <c r="AT52" s="34" t="s">
        <v>152</v>
      </c>
      <c r="AU52" s="34"/>
      <c r="AV52" s="34"/>
      <c r="AW52" s="34"/>
      <c r="AX52" s="34"/>
      <c r="AY52" s="34"/>
      <c r="AZ52" s="34"/>
      <c r="BA52" s="34"/>
      <c r="BB52" s="34"/>
      <c r="BC52" s="35"/>
      <c r="BD52" s="36"/>
      <c r="BE52" s="36"/>
      <c r="BF52" s="36"/>
      <c r="BG52" s="36"/>
      <c r="BH52" s="36"/>
      <c r="BI52" s="37"/>
      <c r="BJ52" s="30">
        <v>0</v>
      </c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8">
        <v>15.84</v>
      </c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>
        <f t="shared" si="4"/>
        <v>15.84</v>
      </c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>
        <f t="shared" si="3"/>
        <v>15.84</v>
      </c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</row>
    <row r="53" spans="1:171" ht="15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32"/>
      <c r="AO53" s="33"/>
      <c r="AP53" s="33"/>
      <c r="AQ53" s="33"/>
      <c r="AR53" s="33"/>
      <c r="AS53" s="33"/>
      <c r="AT53" s="34" t="s">
        <v>282</v>
      </c>
      <c r="AU53" s="34"/>
      <c r="AV53" s="34"/>
      <c r="AW53" s="34"/>
      <c r="AX53" s="34"/>
      <c r="AY53" s="34"/>
      <c r="AZ53" s="34"/>
      <c r="BA53" s="34"/>
      <c r="BB53" s="34"/>
      <c r="BC53" s="35"/>
      <c r="BD53" s="36"/>
      <c r="BE53" s="36"/>
      <c r="BF53" s="36"/>
      <c r="BG53" s="36"/>
      <c r="BH53" s="36"/>
      <c r="BI53" s="37"/>
      <c r="BJ53" s="30">
        <v>0</v>
      </c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8">
        <v>260.25</v>
      </c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>
        <f t="shared" si="4"/>
        <v>260.25</v>
      </c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>
        <f t="shared" si="3"/>
        <v>260.25</v>
      </c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</row>
    <row r="54" spans="1:171" ht="13.5" customHeight="1">
      <c r="A54" s="44" t="s">
        <v>84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32"/>
      <c r="AO54" s="33"/>
      <c r="AP54" s="33"/>
      <c r="AQ54" s="33"/>
      <c r="AR54" s="33"/>
      <c r="AS54" s="33"/>
      <c r="AT54" s="45" t="s">
        <v>113</v>
      </c>
      <c r="AU54" s="45"/>
      <c r="AV54" s="45"/>
      <c r="AW54" s="45"/>
      <c r="AX54" s="45"/>
      <c r="AY54" s="45"/>
      <c r="AZ54" s="45"/>
      <c r="BA54" s="45"/>
      <c r="BB54" s="45"/>
      <c r="BC54" s="46"/>
      <c r="BD54" s="47"/>
      <c r="BE54" s="47"/>
      <c r="BF54" s="47"/>
      <c r="BG54" s="47"/>
      <c r="BH54" s="47"/>
      <c r="BI54" s="48"/>
      <c r="BJ54" s="52">
        <f>BJ55</f>
        <v>31600</v>
      </c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3">
        <f>CF55</f>
        <v>200</v>
      </c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5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>
        <f t="shared" si="4"/>
        <v>200</v>
      </c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>
        <f t="shared" si="3"/>
        <v>-31400</v>
      </c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</row>
    <row r="55" spans="1:171" ht="14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32"/>
      <c r="AO55" s="33"/>
      <c r="AP55" s="33"/>
      <c r="AQ55" s="33"/>
      <c r="AR55" s="33"/>
      <c r="AS55" s="33"/>
      <c r="AT55" s="34" t="s">
        <v>153</v>
      </c>
      <c r="AU55" s="34"/>
      <c r="AV55" s="34"/>
      <c r="AW55" s="34"/>
      <c r="AX55" s="34"/>
      <c r="AY55" s="34"/>
      <c r="AZ55" s="34"/>
      <c r="BA55" s="34"/>
      <c r="BB55" s="34"/>
      <c r="BC55" s="35"/>
      <c r="BD55" s="36"/>
      <c r="BE55" s="36"/>
      <c r="BF55" s="36"/>
      <c r="BG55" s="36"/>
      <c r="BH55" s="36"/>
      <c r="BI55" s="37"/>
      <c r="BJ55" s="30">
        <v>31600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8">
        <v>200</v>
      </c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>
        <f t="shared" si="4"/>
        <v>200</v>
      </c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>
        <f t="shared" si="3"/>
        <v>-31400</v>
      </c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</row>
    <row r="56" spans="1:171" s="16" customFormat="1" ht="14.25" customHeight="1">
      <c r="A56" s="44" t="s">
        <v>154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68"/>
      <c r="AO56" s="69"/>
      <c r="AP56" s="69"/>
      <c r="AQ56" s="69"/>
      <c r="AR56" s="69"/>
      <c r="AS56" s="69"/>
      <c r="AT56" s="45" t="s">
        <v>155</v>
      </c>
      <c r="AU56" s="45"/>
      <c r="AV56" s="45"/>
      <c r="AW56" s="45"/>
      <c r="AX56" s="45"/>
      <c r="AY56" s="45"/>
      <c r="AZ56" s="45"/>
      <c r="BA56" s="45"/>
      <c r="BB56" s="45"/>
      <c r="BC56" s="46"/>
      <c r="BD56" s="47"/>
      <c r="BE56" s="47"/>
      <c r="BF56" s="47"/>
      <c r="BG56" s="47"/>
      <c r="BH56" s="47"/>
      <c r="BI56" s="48"/>
      <c r="BJ56" s="52">
        <f>BJ57+BJ58+BJ59+BJ60+BJ61</f>
        <v>26800</v>
      </c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>
        <f>CF57+CF58+CF59+CF60+CF61</f>
        <v>11489.59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30">
        <f>CF56</f>
        <v>11489.59</v>
      </c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>
        <f>CF56-BJ56</f>
        <v>-15310.41</v>
      </c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</row>
    <row r="57" spans="1:171" s="16" customFormat="1" ht="14.25" customHeight="1">
      <c r="A57" s="44" t="s">
        <v>283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299"/>
      <c r="AN57" s="74"/>
      <c r="AO57" s="75"/>
      <c r="AP57" s="75"/>
      <c r="AQ57" s="75"/>
      <c r="AR57" s="75"/>
      <c r="AS57" s="76"/>
      <c r="AT57" s="46" t="s">
        <v>284</v>
      </c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8"/>
      <c r="BJ57" s="53">
        <v>0</v>
      </c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5"/>
      <c r="CF57" s="53">
        <v>10989.59</v>
      </c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5"/>
      <c r="DB57" s="53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5"/>
      <c r="DS57" s="53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5"/>
      <c r="EJ57" s="38">
        <f t="shared" ref="EJ57" si="5">CF57</f>
        <v>10989.59</v>
      </c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40"/>
      <c r="FA57" s="38">
        <f t="shared" ref="FA57" si="6">CF57-BJ57</f>
        <v>10989.59</v>
      </c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40"/>
    </row>
    <row r="58" spans="1:171" s="16" customFormat="1" ht="14.25" customHeight="1">
      <c r="A58" s="44" t="s">
        <v>168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299"/>
      <c r="AN58" s="74"/>
      <c r="AO58" s="75"/>
      <c r="AP58" s="75"/>
      <c r="AQ58" s="75"/>
      <c r="AR58" s="75"/>
      <c r="AS58" s="76"/>
      <c r="AT58" s="46" t="s">
        <v>114</v>
      </c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8"/>
      <c r="BJ58" s="53">
        <v>0</v>
      </c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5"/>
      <c r="CF58" s="53">
        <v>0</v>
      </c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5"/>
      <c r="DB58" s="53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5"/>
      <c r="DS58" s="53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5"/>
      <c r="EJ58" s="38">
        <f t="shared" si="4"/>
        <v>0</v>
      </c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40"/>
      <c r="FA58" s="38">
        <f t="shared" si="3"/>
        <v>0</v>
      </c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40"/>
    </row>
    <row r="59" spans="1:171" s="16" customFormat="1" ht="14.25" customHeight="1">
      <c r="A59" s="70" t="s">
        <v>115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1"/>
      <c r="AO59" s="45"/>
      <c r="AP59" s="45"/>
      <c r="AQ59" s="45"/>
      <c r="AR59" s="45"/>
      <c r="AS59" s="45"/>
      <c r="AT59" s="45" t="s">
        <v>156</v>
      </c>
      <c r="AU59" s="45"/>
      <c r="AV59" s="45"/>
      <c r="AW59" s="45"/>
      <c r="AX59" s="45"/>
      <c r="AY59" s="45"/>
      <c r="AZ59" s="45"/>
      <c r="BA59" s="45"/>
      <c r="BB59" s="45"/>
      <c r="BC59" s="46"/>
      <c r="BD59" s="47"/>
      <c r="BE59" s="47"/>
      <c r="BF59" s="47"/>
      <c r="BG59" s="47"/>
      <c r="BH59" s="47"/>
      <c r="BI59" s="48"/>
      <c r="BJ59" s="52">
        <v>26800</v>
      </c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>
        <v>0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30">
        <f t="shared" si="4"/>
        <v>0</v>
      </c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>
        <f t="shared" si="3"/>
        <v>-26800</v>
      </c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</row>
    <row r="60" spans="1:171" s="16" customFormat="1" ht="14.25" customHeight="1">
      <c r="A60" s="70" t="s">
        <v>115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1"/>
      <c r="AO60" s="45"/>
      <c r="AP60" s="45"/>
      <c r="AQ60" s="45"/>
      <c r="AR60" s="45"/>
      <c r="AS60" s="45"/>
      <c r="AT60" s="45" t="s">
        <v>285</v>
      </c>
      <c r="AU60" s="45"/>
      <c r="AV60" s="45"/>
      <c r="AW60" s="45"/>
      <c r="AX60" s="45"/>
      <c r="AY60" s="45"/>
      <c r="AZ60" s="45"/>
      <c r="BA60" s="45"/>
      <c r="BB60" s="45"/>
      <c r="BC60" s="46"/>
      <c r="BD60" s="47"/>
      <c r="BE60" s="47"/>
      <c r="BF60" s="47"/>
      <c r="BG60" s="47"/>
      <c r="BH60" s="47"/>
      <c r="BI60" s="48"/>
      <c r="BJ60" s="52">
        <v>0</v>
      </c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>
        <v>500</v>
      </c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30">
        <f t="shared" si="4"/>
        <v>500</v>
      </c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>
        <f t="shared" si="3"/>
        <v>500</v>
      </c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</row>
    <row r="61" spans="1:171" s="16" customFormat="1" ht="15.75" customHeight="1">
      <c r="A61" s="70" t="s">
        <v>116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1"/>
      <c r="AO61" s="45"/>
      <c r="AP61" s="45"/>
      <c r="AQ61" s="45"/>
      <c r="AR61" s="45"/>
      <c r="AS61" s="45"/>
      <c r="AT61" s="45" t="s">
        <v>117</v>
      </c>
      <c r="AU61" s="45"/>
      <c r="AV61" s="45"/>
      <c r="AW61" s="45"/>
      <c r="AX61" s="45"/>
      <c r="AY61" s="45"/>
      <c r="AZ61" s="45"/>
      <c r="BA61" s="45"/>
      <c r="BB61" s="45"/>
      <c r="BC61" s="46"/>
      <c r="BD61" s="47"/>
      <c r="BE61" s="47"/>
      <c r="BF61" s="47"/>
      <c r="BG61" s="47"/>
      <c r="BH61" s="47"/>
      <c r="BI61" s="48"/>
      <c r="BJ61" s="52">
        <v>0</v>
      </c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>
        <v>0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30">
        <f t="shared" si="4"/>
        <v>0</v>
      </c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>
        <f t="shared" si="3"/>
        <v>0</v>
      </c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</row>
    <row r="62" spans="1:171" s="16" customFormat="1" ht="17.25" customHeight="1">
      <c r="A62" s="70" t="s">
        <v>118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1"/>
      <c r="AO62" s="45"/>
      <c r="AP62" s="45"/>
      <c r="AQ62" s="45"/>
      <c r="AR62" s="45"/>
      <c r="AS62" s="45"/>
      <c r="AT62" s="45" t="s">
        <v>119</v>
      </c>
      <c r="AU62" s="45"/>
      <c r="AV62" s="45"/>
      <c r="AW62" s="45"/>
      <c r="AX62" s="45"/>
      <c r="AY62" s="45"/>
      <c r="AZ62" s="45"/>
      <c r="BA62" s="45"/>
      <c r="BB62" s="45"/>
      <c r="BC62" s="46"/>
      <c r="BD62" s="47"/>
      <c r="BE62" s="47"/>
      <c r="BF62" s="47"/>
      <c r="BG62" s="47"/>
      <c r="BH62" s="47"/>
      <c r="BI62" s="48"/>
      <c r="BJ62" s="52">
        <f>BJ63+BJ64+BJ65+BJ66+BJ67</f>
        <v>2748600</v>
      </c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>
        <f>CF63+CF64+CF65+CF66+CF67</f>
        <v>2375301.39</v>
      </c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30">
        <f t="shared" si="4"/>
        <v>2375301.39</v>
      </c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>
        <f t="shared" si="3"/>
        <v>-373298.60999999987</v>
      </c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</row>
    <row r="63" spans="1:171" ht="14.25" customHeight="1">
      <c r="A63" s="66" t="s">
        <v>120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7"/>
      <c r="AO63" s="34"/>
      <c r="AP63" s="34"/>
      <c r="AQ63" s="34"/>
      <c r="AR63" s="34"/>
      <c r="AS63" s="34"/>
      <c r="AT63" s="34" t="s">
        <v>81</v>
      </c>
      <c r="AU63" s="34"/>
      <c r="AV63" s="34"/>
      <c r="AW63" s="34"/>
      <c r="AX63" s="34"/>
      <c r="AY63" s="34"/>
      <c r="AZ63" s="34"/>
      <c r="BA63" s="34"/>
      <c r="BB63" s="34"/>
      <c r="BC63" s="35"/>
      <c r="BD63" s="36"/>
      <c r="BE63" s="36"/>
      <c r="BF63" s="36"/>
      <c r="BG63" s="36"/>
      <c r="BH63" s="36"/>
      <c r="BI63" s="37"/>
      <c r="BJ63" s="30">
        <v>2255100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>
        <v>2255100</v>
      </c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>
        <f t="shared" si="4"/>
        <v>2255100</v>
      </c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>
        <f t="shared" si="3"/>
        <v>0</v>
      </c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</row>
    <row r="64" spans="1:171" ht="14.25" customHeight="1">
      <c r="A64" s="66" t="s">
        <v>121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34"/>
      <c r="AP64" s="34"/>
      <c r="AQ64" s="34"/>
      <c r="AR64" s="34"/>
      <c r="AS64" s="34"/>
      <c r="AT64" s="34" t="s">
        <v>82</v>
      </c>
      <c r="AU64" s="34"/>
      <c r="AV64" s="34"/>
      <c r="AW64" s="34"/>
      <c r="AX64" s="34"/>
      <c r="AY64" s="34"/>
      <c r="AZ64" s="34"/>
      <c r="BA64" s="34"/>
      <c r="BB64" s="34"/>
      <c r="BC64" s="35"/>
      <c r="BD64" s="36"/>
      <c r="BE64" s="36"/>
      <c r="BF64" s="36"/>
      <c r="BG64" s="36"/>
      <c r="BH64" s="36"/>
      <c r="BI64" s="37"/>
      <c r="BJ64" s="30">
        <v>69900</v>
      </c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>
        <v>59400</v>
      </c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>
        <f t="shared" si="4"/>
        <v>59400</v>
      </c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>
        <f t="shared" si="3"/>
        <v>-10500</v>
      </c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</row>
    <row r="65" spans="1:171" ht="15.75" customHeight="1">
      <c r="A65" s="31" t="s">
        <v>122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4" t="s">
        <v>125</v>
      </c>
      <c r="AU65" s="34"/>
      <c r="AV65" s="34"/>
      <c r="AW65" s="34"/>
      <c r="AX65" s="34"/>
      <c r="AY65" s="34"/>
      <c r="AZ65" s="34"/>
      <c r="BA65" s="34"/>
      <c r="BB65" s="34"/>
      <c r="BC65" s="35"/>
      <c r="BD65" s="36"/>
      <c r="BE65" s="36"/>
      <c r="BF65" s="36"/>
      <c r="BG65" s="36"/>
      <c r="BH65" s="36"/>
      <c r="BI65" s="37"/>
      <c r="BJ65" s="30">
        <v>200</v>
      </c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>
        <v>200</v>
      </c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>
        <f t="shared" si="4"/>
        <v>200</v>
      </c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>
        <f t="shared" si="3"/>
        <v>0</v>
      </c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</row>
    <row r="66" spans="1:171" ht="14.25" customHeight="1">
      <c r="A66" s="31" t="s">
        <v>123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2"/>
      <c r="AO66" s="33"/>
      <c r="AP66" s="33"/>
      <c r="AQ66" s="33"/>
      <c r="AR66" s="33"/>
      <c r="AS66" s="33"/>
      <c r="AT66" s="34" t="s">
        <v>83</v>
      </c>
      <c r="AU66" s="34"/>
      <c r="AV66" s="34"/>
      <c r="AW66" s="34"/>
      <c r="AX66" s="34"/>
      <c r="AY66" s="34"/>
      <c r="AZ66" s="34"/>
      <c r="BA66" s="34"/>
      <c r="BB66" s="34"/>
      <c r="BC66" s="35"/>
      <c r="BD66" s="36"/>
      <c r="BE66" s="36"/>
      <c r="BF66" s="36"/>
      <c r="BG66" s="36"/>
      <c r="BH66" s="36"/>
      <c r="BI66" s="37"/>
      <c r="BJ66" s="30">
        <v>0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>
        <v>0</v>
      </c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>
        <f t="shared" si="4"/>
        <v>0</v>
      </c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>
        <f t="shared" si="3"/>
        <v>0</v>
      </c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</row>
    <row r="67" spans="1:171" ht="14.25" customHeight="1">
      <c r="A67" s="31" t="s">
        <v>124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67"/>
      <c r="AO67" s="34"/>
      <c r="AP67" s="34"/>
      <c r="AQ67" s="34"/>
      <c r="AR67" s="34"/>
      <c r="AS67" s="34"/>
      <c r="AT67" s="34" t="s">
        <v>170</v>
      </c>
      <c r="AU67" s="34"/>
      <c r="AV67" s="34"/>
      <c r="AW67" s="34"/>
      <c r="AX67" s="34"/>
      <c r="AY67" s="34"/>
      <c r="AZ67" s="34"/>
      <c r="BA67" s="34"/>
      <c r="BB67" s="34"/>
      <c r="BC67" s="35"/>
      <c r="BD67" s="36"/>
      <c r="BE67" s="36"/>
      <c r="BF67" s="36"/>
      <c r="BG67" s="36"/>
      <c r="BH67" s="36"/>
      <c r="BI67" s="37"/>
      <c r="BJ67" s="30">
        <v>423400</v>
      </c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>
        <v>60601.39</v>
      </c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>
        <f t="shared" si="4"/>
        <v>60601.39</v>
      </c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>
        <f t="shared" si="3"/>
        <v>-362798.61</v>
      </c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</row>
    <row r="68" spans="1:17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7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5"/>
      <c r="BD68" s="36"/>
      <c r="BE68" s="36"/>
      <c r="BF68" s="36"/>
      <c r="BG68" s="36"/>
      <c r="BH68" s="36"/>
      <c r="BI68" s="37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</row>
  </sheetData>
  <mergeCells count="508">
    <mergeCell ref="A68:AM68"/>
    <mergeCell ref="AN68:AS68"/>
    <mergeCell ref="AT68:BI68"/>
    <mergeCell ref="BJ68:CE68"/>
    <mergeCell ref="CF68:DA68"/>
    <mergeCell ref="DB68:DR68"/>
    <mergeCell ref="DS68:EI68"/>
    <mergeCell ref="EJ68:EZ68"/>
    <mergeCell ref="FA68:FO68"/>
    <mergeCell ref="A67:AM67"/>
    <mergeCell ref="AN67:AS67"/>
    <mergeCell ref="AT67:BI67"/>
    <mergeCell ref="BJ67:CE67"/>
    <mergeCell ref="CF67:DA67"/>
    <mergeCell ref="DB67:DR67"/>
    <mergeCell ref="DS67:EI67"/>
    <mergeCell ref="EJ67:EZ67"/>
    <mergeCell ref="FA67:FO67"/>
    <mergeCell ref="A66:AM66"/>
    <mergeCell ref="AN66:AS66"/>
    <mergeCell ref="AT66:BI66"/>
    <mergeCell ref="BJ66:CE66"/>
    <mergeCell ref="CF66:DA66"/>
    <mergeCell ref="DB66:DR66"/>
    <mergeCell ref="DS66:EI66"/>
    <mergeCell ref="EJ66:EZ66"/>
    <mergeCell ref="FA66:FO66"/>
    <mergeCell ref="A65:AM65"/>
    <mergeCell ref="AN65:AS65"/>
    <mergeCell ref="AT65:BI65"/>
    <mergeCell ref="BJ65:CE65"/>
    <mergeCell ref="CF65:DA65"/>
    <mergeCell ref="DB65:DR65"/>
    <mergeCell ref="DS65:EI65"/>
    <mergeCell ref="EJ65:EZ65"/>
    <mergeCell ref="FA65:FO65"/>
    <mergeCell ref="FA27:FO27"/>
    <mergeCell ref="EJ29:EZ29"/>
    <mergeCell ref="A26:AM26"/>
    <mergeCell ref="AN26:AS26"/>
    <mergeCell ref="AT26:BI26"/>
    <mergeCell ref="BJ26:CE26"/>
    <mergeCell ref="CF26:DA26"/>
    <mergeCell ref="DB26:DR26"/>
    <mergeCell ref="DS26:EI26"/>
    <mergeCell ref="EJ26:EZ26"/>
    <mergeCell ref="FA26:FO26"/>
    <mergeCell ref="DB27:DR27"/>
    <mergeCell ref="DS27:EI27"/>
    <mergeCell ref="A29:AM29"/>
    <mergeCell ref="AN29:AS29"/>
    <mergeCell ref="AT29:BI29"/>
    <mergeCell ref="BJ29:CE29"/>
    <mergeCell ref="CF29:DA29"/>
    <mergeCell ref="DB29:DR29"/>
    <mergeCell ref="DS29:EI29"/>
    <mergeCell ref="BJ28:CE28"/>
    <mergeCell ref="A28:AM28"/>
    <mergeCell ref="A1:FJ1"/>
    <mergeCell ref="A2:FJ2"/>
    <mergeCell ref="A3:EQ3"/>
    <mergeCell ref="A4:EA4"/>
    <mergeCell ref="ET3:FJ3"/>
    <mergeCell ref="ET4:FJ4"/>
    <mergeCell ref="A46:AM46"/>
    <mergeCell ref="AN46:AS46"/>
    <mergeCell ref="DS39:EI39"/>
    <mergeCell ref="AT46:BI46"/>
    <mergeCell ref="A45:AM45"/>
    <mergeCell ref="BJ45:CE45"/>
    <mergeCell ref="CF45:DA45"/>
    <mergeCell ref="DS21:EI21"/>
    <mergeCell ref="EJ21:EZ21"/>
    <mergeCell ref="FA22:FO22"/>
    <mergeCell ref="EJ28:EZ28"/>
    <mergeCell ref="EJ24:EZ24"/>
    <mergeCell ref="A27:AM27"/>
    <mergeCell ref="AN27:AS27"/>
    <mergeCell ref="AT27:BI27"/>
    <mergeCell ref="BJ27:CE27"/>
    <mergeCell ref="CF27:DA27"/>
    <mergeCell ref="CF19:DA19"/>
    <mergeCell ref="DB19:DR19"/>
    <mergeCell ref="EJ20:EZ20"/>
    <mergeCell ref="EJ32:EZ32"/>
    <mergeCell ref="FA32:FO32"/>
    <mergeCell ref="FA47:FO47"/>
    <mergeCell ref="EJ39:EZ39"/>
    <mergeCell ref="FA46:FO46"/>
    <mergeCell ref="DB46:DR46"/>
    <mergeCell ref="DS46:EI46"/>
    <mergeCell ref="EJ33:EZ33"/>
    <mergeCell ref="FA33:FO33"/>
    <mergeCell ref="DS35:EI35"/>
    <mergeCell ref="EJ35:EZ35"/>
    <mergeCell ref="FA35:FO35"/>
    <mergeCell ref="EJ38:EZ38"/>
    <mergeCell ref="FA38:FO38"/>
    <mergeCell ref="EJ36:EZ36"/>
    <mergeCell ref="DB45:DR45"/>
    <mergeCell ref="DS45:EI45"/>
    <mergeCell ref="DB41:DR41"/>
    <mergeCell ref="DB39:DR39"/>
    <mergeCell ref="DB21:DR21"/>
    <mergeCell ref="DB24:DR24"/>
    <mergeCell ref="DB22:DR22"/>
    <mergeCell ref="DS40:EI40"/>
    <mergeCell ref="DB47:DR47"/>
    <mergeCell ref="DS47:EI47"/>
    <mergeCell ref="A53:AM53"/>
    <mergeCell ref="AN53:AS53"/>
    <mergeCell ref="AT53:BI53"/>
    <mergeCell ref="A52:AM52"/>
    <mergeCell ref="AN52:AS52"/>
    <mergeCell ref="AT52:BI52"/>
    <mergeCell ref="BJ52:CE52"/>
    <mergeCell ref="DS48:EI48"/>
    <mergeCell ref="AN48:AS48"/>
    <mergeCell ref="AT48:BI48"/>
    <mergeCell ref="A49:AM49"/>
    <mergeCell ref="AN49:AS49"/>
    <mergeCell ref="AT49:BI49"/>
    <mergeCell ref="BJ48:CE48"/>
    <mergeCell ref="DB51:DR51"/>
    <mergeCell ref="CF47:DA47"/>
    <mergeCell ref="A48:AM48"/>
    <mergeCell ref="A50:AM50"/>
    <mergeCell ref="AT44:BI44"/>
    <mergeCell ref="BJ44:CE44"/>
    <mergeCell ref="AN44:AS44"/>
    <mergeCell ref="FA53:FO53"/>
    <mergeCell ref="FA51:FO51"/>
    <mergeCell ref="AN50:AS50"/>
    <mergeCell ref="AT50:BI50"/>
    <mergeCell ref="BJ50:CE50"/>
    <mergeCell ref="FA54:FO54"/>
    <mergeCell ref="DS54:EI54"/>
    <mergeCell ref="EJ54:EZ54"/>
    <mergeCell ref="FA48:FO48"/>
    <mergeCell ref="BJ54:CE54"/>
    <mergeCell ref="DB53:DR53"/>
    <mergeCell ref="CF51:DA51"/>
    <mergeCell ref="BJ49:CE49"/>
    <mergeCell ref="CF49:DA49"/>
    <mergeCell ref="DB49:DR49"/>
    <mergeCell ref="AN51:AS51"/>
    <mergeCell ref="AT51:BI51"/>
    <mergeCell ref="CF48:DA48"/>
    <mergeCell ref="DB48:DR48"/>
    <mergeCell ref="BJ51:CE51"/>
    <mergeCell ref="BJ53:CE53"/>
    <mergeCell ref="CF54:DA54"/>
    <mergeCell ref="FA52:FO52"/>
    <mergeCell ref="CF50:DA50"/>
    <mergeCell ref="FA59:FO59"/>
    <mergeCell ref="CF58:DA58"/>
    <mergeCell ref="DB58:DR58"/>
    <mergeCell ref="DS58:EI58"/>
    <mergeCell ref="DB59:DR59"/>
    <mergeCell ref="CF55:DA55"/>
    <mergeCell ref="AT55:BI55"/>
    <mergeCell ref="FA58:FO58"/>
    <mergeCell ref="CF60:DA60"/>
    <mergeCell ref="DS59:EI59"/>
    <mergeCell ref="EJ59:EZ59"/>
    <mergeCell ref="AT60:BI60"/>
    <mergeCell ref="BJ60:CE60"/>
    <mergeCell ref="DB56:DR56"/>
    <mergeCell ref="EJ58:EZ58"/>
    <mergeCell ref="DB55:DR55"/>
    <mergeCell ref="DS60:EI60"/>
    <mergeCell ref="BJ57:CE57"/>
    <mergeCell ref="BJ58:CE58"/>
    <mergeCell ref="BJ59:CE59"/>
    <mergeCell ref="CF59:DA59"/>
    <mergeCell ref="BJ55:CE55"/>
    <mergeCell ref="CF56:DA56"/>
    <mergeCell ref="DS33:EI33"/>
    <mergeCell ref="DS31:EI31"/>
    <mergeCell ref="FA57:FO57"/>
    <mergeCell ref="FA55:FO55"/>
    <mergeCell ref="EJ55:EZ55"/>
    <mergeCell ref="EJ57:EZ57"/>
    <mergeCell ref="FA56:FO56"/>
    <mergeCell ref="EJ56:EZ56"/>
    <mergeCell ref="DS55:EI55"/>
    <mergeCell ref="DS57:EI57"/>
    <mergeCell ref="FA49:FO49"/>
    <mergeCell ref="EJ48:EZ48"/>
    <mergeCell ref="DS49:EI49"/>
    <mergeCell ref="EJ49:EZ49"/>
    <mergeCell ref="DS52:EI52"/>
    <mergeCell ref="FA45:FO45"/>
    <mergeCell ref="FA39:FO39"/>
    <mergeCell ref="FA43:FO43"/>
    <mergeCell ref="EJ43:EZ43"/>
    <mergeCell ref="EJ45:EZ45"/>
    <mergeCell ref="EJ46:EZ46"/>
    <mergeCell ref="FA44:FO44"/>
    <mergeCell ref="FA42:FO42"/>
    <mergeCell ref="EJ44:EZ44"/>
    <mergeCell ref="ET14:FJ15"/>
    <mergeCell ref="ET16:FJ16"/>
    <mergeCell ref="FA21:FO21"/>
    <mergeCell ref="DS24:EI24"/>
    <mergeCell ref="DS22:EI22"/>
    <mergeCell ref="FA30:FO30"/>
    <mergeCell ref="FA31:FO31"/>
    <mergeCell ref="FA41:FO41"/>
    <mergeCell ref="FA28:FO28"/>
    <mergeCell ref="FA40:FO40"/>
    <mergeCell ref="FA36:FO36"/>
    <mergeCell ref="EJ22:EZ22"/>
    <mergeCell ref="EJ31:EZ31"/>
    <mergeCell ref="DS32:EI32"/>
    <mergeCell ref="DS28:EI28"/>
    <mergeCell ref="EJ40:EZ40"/>
    <mergeCell ref="DS37:EI37"/>
    <mergeCell ref="EJ37:EZ37"/>
    <mergeCell ref="FA37:FO37"/>
    <mergeCell ref="DS38:EI38"/>
    <mergeCell ref="FA24:FO24"/>
    <mergeCell ref="EJ27:EZ27"/>
    <mergeCell ref="FA29:FO29"/>
    <mergeCell ref="DS36:EI36"/>
    <mergeCell ref="ET5:FJ5"/>
    <mergeCell ref="ET6:FJ6"/>
    <mergeCell ref="AN14:AS15"/>
    <mergeCell ref="EJ19:EZ19"/>
    <mergeCell ref="FA19:FO19"/>
    <mergeCell ref="A13:FJ13"/>
    <mergeCell ref="DS17:EI17"/>
    <mergeCell ref="CO5:CP5"/>
    <mergeCell ref="ET12:FJ12"/>
    <mergeCell ref="V10:EB10"/>
    <mergeCell ref="ET10:FJ10"/>
    <mergeCell ref="BO5:CI5"/>
    <mergeCell ref="AI9:EB9"/>
    <mergeCell ref="CJ5:CN5"/>
    <mergeCell ref="ET11:FJ11"/>
    <mergeCell ref="EJ17:EZ17"/>
    <mergeCell ref="FA17:FO17"/>
    <mergeCell ref="CF17:DA17"/>
    <mergeCell ref="DB17:DR17"/>
    <mergeCell ref="EJ18:EX18"/>
    <mergeCell ref="FA18:FO18"/>
    <mergeCell ref="DS19:EI19"/>
    <mergeCell ref="CF18:DA18"/>
    <mergeCell ref="DB18:DR18"/>
    <mergeCell ref="AN24:AS24"/>
    <mergeCell ref="AT24:BI24"/>
    <mergeCell ref="BJ24:CE24"/>
    <mergeCell ref="A16:AM16"/>
    <mergeCell ref="BJ17:CE17"/>
    <mergeCell ref="AN16:AS16"/>
    <mergeCell ref="CF14:ES14"/>
    <mergeCell ref="EE16:ES16"/>
    <mergeCell ref="EE15:ES15"/>
    <mergeCell ref="AT14:BI15"/>
    <mergeCell ref="BJ14:CE15"/>
    <mergeCell ref="BJ16:CE16"/>
    <mergeCell ref="A17:AM17"/>
    <mergeCell ref="AN17:AS17"/>
    <mergeCell ref="AT17:BI17"/>
    <mergeCell ref="A14:AM15"/>
    <mergeCell ref="AT16:BI16"/>
    <mergeCell ref="CF15:CV15"/>
    <mergeCell ref="CW16:DM16"/>
    <mergeCell ref="DN16:ED16"/>
    <mergeCell ref="CW15:DM15"/>
    <mergeCell ref="DN15:ED15"/>
    <mergeCell ref="CF16:CV16"/>
    <mergeCell ref="DS18:EG18"/>
    <mergeCell ref="BJ18:CC18"/>
    <mergeCell ref="A19:AM19"/>
    <mergeCell ref="AN19:AS19"/>
    <mergeCell ref="AT19:BI19"/>
    <mergeCell ref="BJ19:CE19"/>
    <mergeCell ref="A18:AM18"/>
    <mergeCell ref="AN18:AS18"/>
    <mergeCell ref="AT18:BI18"/>
    <mergeCell ref="A22:AM22"/>
    <mergeCell ref="AN22:AS22"/>
    <mergeCell ref="AT22:BI22"/>
    <mergeCell ref="BJ22:CE22"/>
    <mergeCell ref="A21:AM21"/>
    <mergeCell ref="AN21:AS21"/>
    <mergeCell ref="AT21:BI21"/>
    <mergeCell ref="A20:AM20"/>
    <mergeCell ref="AN20:AS20"/>
    <mergeCell ref="DB33:DR33"/>
    <mergeCell ref="CF28:DA28"/>
    <mergeCell ref="DB28:DR28"/>
    <mergeCell ref="AN28:AS28"/>
    <mergeCell ref="AT28:BI28"/>
    <mergeCell ref="AN31:AS31"/>
    <mergeCell ref="AT31:BI31"/>
    <mergeCell ref="BJ31:CE31"/>
    <mergeCell ref="CF31:DA31"/>
    <mergeCell ref="DB31:DR31"/>
    <mergeCell ref="DB35:DR35"/>
    <mergeCell ref="A47:AM47"/>
    <mergeCell ref="AN47:AS47"/>
    <mergeCell ref="AT47:BI47"/>
    <mergeCell ref="CF44:DA44"/>
    <mergeCell ref="DB38:DR38"/>
    <mergeCell ref="AT36:BI36"/>
    <mergeCell ref="BJ46:CE46"/>
    <mergeCell ref="BJ37:CE37"/>
    <mergeCell ref="AN41:AS41"/>
    <mergeCell ref="AT41:BI41"/>
    <mergeCell ref="BJ41:CE41"/>
    <mergeCell ref="CF41:DA41"/>
    <mergeCell ref="CF40:DA40"/>
    <mergeCell ref="AN37:AS37"/>
    <mergeCell ref="AT37:BI37"/>
    <mergeCell ref="AT38:BI38"/>
    <mergeCell ref="BJ38:CE38"/>
    <mergeCell ref="CF38:DA38"/>
    <mergeCell ref="CF39:DA39"/>
    <mergeCell ref="CF37:DA37"/>
    <mergeCell ref="AN36:AS36"/>
    <mergeCell ref="A43:AM43"/>
    <mergeCell ref="A44:AM44"/>
    <mergeCell ref="BJ42:CE42"/>
    <mergeCell ref="AN43:AS43"/>
    <mergeCell ref="AT43:BI43"/>
    <mergeCell ref="A40:AM40"/>
    <mergeCell ref="CF36:DA36"/>
    <mergeCell ref="DB36:DR36"/>
    <mergeCell ref="BJ36:CE36"/>
    <mergeCell ref="AN40:AS40"/>
    <mergeCell ref="AT40:BI40"/>
    <mergeCell ref="BJ40:CE40"/>
    <mergeCell ref="DB40:DR40"/>
    <mergeCell ref="A39:AM39"/>
    <mergeCell ref="AN39:AS39"/>
    <mergeCell ref="AT39:BI39"/>
    <mergeCell ref="BJ39:CE39"/>
    <mergeCell ref="BJ43:CE43"/>
    <mergeCell ref="FA50:FO50"/>
    <mergeCell ref="EJ50:EZ50"/>
    <mergeCell ref="CF43:DA43"/>
    <mergeCell ref="DB43:DR43"/>
    <mergeCell ref="DS43:EI43"/>
    <mergeCell ref="DB44:DR44"/>
    <mergeCell ref="DS44:EI44"/>
    <mergeCell ref="CF46:DA46"/>
    <mergeCell ref="AN45:AS45"/>
    <mergeCell ref="AT45:BI45"/>
    <mergeCell ref="BJ47:CE47"/>
    <mergeCell ref="EJ52:EZ52"/>
    <mergeCell ref="EJ53:EZ53"/>
    <mergeCell ref="EJ47:EZ47"/>
    <mergeCell ref="EJ51:EZ51"/>
    <mergeCell ref="DB54:DR54"/>
    <mergeCell ref="DB52:DR52"/>
    <mergeCell ref="CF52:DA52"/>
    <mergeCell ref="AT54:BI54"/>
    <mergeCell ref="DB50:DR50"/>
    <mergeCell ref="DS50:EI50"/>
    <mergeCell ref="DS51:EI51"/>
    <mergeCell ref="DS53:EI53"/>
    <mergeCell ref="CF53:DA53"/>
    <mergeCell ref="A54:AM54"/>
    <mergeCell ref="A59:AM59"/>
    <mergeCell ref="AN59:AS59"/>
    <mergeCell ref="AT59:BI59"/>
    <mergeCell ref="A55:AM55"/>
    <mergeCell ref="AN55:AS55"/>
    <mergeCell ref="A57:AM57"/>
    <mergeCell ref="AN57:AS57"/>
    <mergeCell ref="AT57:BI57"/>
    <mergeCell ref="A58:AM58"/>
    <mergeCell ref="AN56:AS56"/>
    <mergeCell ref="AT56:BI56"/>
    <mergeCell ref="AN58:AS58"/>
    <mergeCell ref="A56:AM56"/>
    <mergeCell ref="A60:AM60"/>
    <mergeCell ref="FA62:FO62"/>
    <mergeCell ref="A63:AM63"/>
    <mergeCell ref="AN63:AS63"/>
    <mergeCell ref="AT63:BI63"/>
    <mergeCell ref="BJ63:CE63"/>
    <mergeCell ref="CF63:DA63"/>
    <mergeCell ref="DB63:DR63"/>
    <mergeCell ref="DS63:EI63"/>
    <mergeCell ref="A62:AM62"/>
    <mergeCell ref="FA63:FO63"/>
    <mergeCell ref="DS61:EI61"/>
    <mergeCell ref="CF62:DA62"/>
    <mergeCell ref="DB62:DR62"/>
    <mergeCell ref="FA61:FO61"/>
    <mergeCell ref="BJ61:CE61"/>
    <mergeCell ref="CF61:DA61"/>
    <mergeCell ref="DB61:DR61"/>
    <mergeCell ref="AN60:AS60"/>
    <mergeCell ref="A61:AM61"/>
    <mergeCell ref="AN61:AS61"/>
    <mergeCell ref="AT61:BI61"/>
    <mergeCell ref="FA60:FO60"/>
    <mergeCell ref="EJ60:EZ60"/>
    <mergeCell ref="A51:AM51"/>
    <mergeCell ref="A64:AM64"/>
    <mergeCell ref="AN64:AS64"/>
    <mergeCell ref="AT64:BI64"/>
    <mergeCell ref="BJ64:CE64"/>
    <mergeCell ref="FA64:FO64"/>
    <mergeCell ref="CF64:DA64"/>
    <mergeCell ref="DB64:DR64"/>
    <mergeCell ref="DS64:EI64"/>
    <mergeCell ref="EJ64:EZ64"/>
    <mergeCell ref="EJ63:EZ63"/>
    <mergeCell ref="DS62:EI62"/>
    <mergeCell ref="EJ62:EZ62"/>
    <mergeCell ref="DB60:DR60"/>
    <mergeCell ref="AN54:AS54"/>
    <mergeCell ref="EJ61:EZ61"/>
    <mergeCell ref="AN62:AS62"/>
    <mergeCell ref="AT62:BI62"/>
    <mergeCell ref="BJ62:CE62"/>
    <mergeCell ref="BJ56:CE56"/>
    <mergeCell ref="DS56:EI56"/>
    <mergeCell ref="CF57:DA57"/>
    <mergeCell ref="DB57:DR57"/>
    <mergeCell ref="AT58:BI58"/>
    <mergeCell ref="ET7:FJ9"/>
    <mergeCell ref="A6:BI6"/>
    <mergeCell ref="A7:BI7"/>
    <mergeCell ref="A8:BI8"/>
    <mergeCell ref="A41:AM41"/>
    <mergeCell ref="EJ41:EZ41"/>
    <mergeCell ref="DS41:EI41"/>
    <mergeCell ref="CF42:DA42"/>
    <mergeCell ref="DB42:DR42"/>
    <mergeCell ref="DS42:EI42"/>
    <mergeCell ref="EJ42:EZ42"/>
    <mergeCell ref="A42:AM42"/>
    <mergeCell ref="AN42:AS42"/>
    <mergeCell ref="AT42:BI42"/>
    <mergeCell ref="BJ20:CE20"/>
    <mergeCell ref="CF20:DA20"/>
    <mergeCell ref="DB20:DR20"/>
    <mergeCell ref="DS20:EI20"/>
    <mergeCell ref="A38:AM38"/>
    <mergeCell ref="A37:AM37"/>
    <mergeCell ref="AN38:AS38"/>
    <mergeCell ref="DB37:DR37"/>
    <mergeCell ref="A36:AM36"/>
    <mergeCell ref="A31:AM31"/>
    <mergeCell ref="A35:AM35"/>
    <mergeCell ref="AN35:AS35"/>
    <mergeCell ref="AT35:BI35"/>
    <mergeCell ref="BJ35:CE35"/>
    <mergeCell ref="A34:AM34"/>
    <mergeCell ref="AN34:AS34"/>
    <mergeCell ref="AT34:BI34"/>
    <mergeCell ref="BJ34:CE34"/>
    <mergeCell ref="CF34:DA34"/>
    <mergeCell ref="CF35:DA35"/>
    <mergeCell ref="FA20:FO20"/>
    <mergeCell ref="A30:AM30"/>
    <mergeCell ref="AN30:AS30"/>
    <mergeCell ref="AT30:BI30"/>
    <mergeCell ref="BJ30:CE30"/>
    <mergeCell ref="CF30:DA30"/>
    <mergeCell ref="DB30:DR30"/>
    <mergeCell ref="DS30:EI30"/>
    <mergeCell ref="EJ30:EZ30"/>
    <mergeCell ref="AT20:BI20"/>
    <mergeCell ref="DS25:EI25"/>
    <mergeCell ref="EJ25:EZ25"/>
    <mergeCell ref="FA25:FO25"/>
    <mergeCell ref="A25:AM25"/>
    <mergeCell ref="AN25:AS25"/>
    <mergeCell ref="AT25:BI25"/>
    <mergeCell ref="BJ25:CE25"/>
    <mergeCell ref="CF25:DA25"/>
    <mergeCell ref="DB25:DR25"/>
    <mergeCell ref="A24:AM24"/>
    <mergeCell ref="BJ21:CE21"/>
    <mergeCell ref="CF22:DA22"/>
    <mergeCell ref="CF24:DA24"/>
    <mergeCell ref="CF21:DA21"/>
    <mergeCell ref="DS34:EI34"/>
    <mergeCell ref="EJ34:EZ34"/>
    <mergeCell ref="FA34:FO34"/>
    <mergeCell ref="A23:AM23"/>
    <mergeCell ref="AN23:AS23"/>
    <mergeCell ref="AT23:BI23"/>
    <mergeCell ref="BJ23:CE23"/>
    <mergeCell ref="CF23:DA23"/>
    <mergeCell ref="DB23:DR23"/>
    <mergeCell ref="DS23:EI23"/>
    <mergeCell ref="EJ23:EZ23"/>
    <mergeCell ref="FA23:FO23"/>
    <mergeCell ref="A32:AM32"/>
    <mergeCell ref="AN32:AS32"/>
    <mergeCell ref="AT32:BI32"/>
    <mergeCell ref="BJ32:CE32"/>
    <mergeCell ref="CF32:DA32"/>
    <mergeCell ref="DB32:DR32"/>
    <mergeCell ref="DB34:DR34"/>
    <mergeCell ref="A33:AM33"/>
    <mergeCell ref="AN33:AS33"/>
    <mergeCell ref="AT33:BI33"/>
    <mergeCell ref="BJ33:CE33"/>
    <mergeCell ref="CF33:DA33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N85"/>
  <sheetViews>
    <sheetView view="pageBreakPreview" zoomScale="75" zoomScaleSheetLayoutView="75" workbookViewId="0">
      <selection activeCell="BC73" sqref="BC73:BT73"/>
    </sheetView>
  </sheetViews>
  <sheetFormatPr defaultRowHeight="12.75"/>
  <cols>
    <col min="1" max="25" width="0.85546875" style="20" customWidth="1"/>
    <col min="26" max="26" width="2.42578125" style="20" customWidth="1"/>
    <col min="27" max="27" width="0.28515625" style="20" customWidth="1"/>
    <col min="28" max="28" width="0.85546875" style="20" hidden="1" customWidth="1"/>
    <col min="29" max="29" width="6" style="20" customWidth="1"/>
    <col min="30" max="30" width="0.5703125" style="20" hidden="1" customWidth="1"/>
    <col min="31" max="31" width="0.7109375" style="20" hidden="1" customWidth="1"/>
    <col min="32" max="33" width="0.85546875" style="20" hidden="1" customWidth="1"/>
    <col min="34" max="34" width="0.28515625" style="20" hidden="1" customWidth="1"/>
    <col min="35" max="35" width="0.85546875" style="20" hidden="1" customWidth="1"/>
    <col min="36" max="36" width="12.5703125" style="20" customWidth="1"/>
    <col min="37" max="53" width="0.85546875" style="20" customWidth="1"/>
    <col min="54" max="54" width="18.7109375" style="20" customWidth="1"/>
    <col min="55" max="68" width="0.85546875" style="20" customWidth="1"/>
    <col min="69" max="69" width="6.5703125" style="20" customWidth="1"/>
    <col min="70" max="70" width="0.85546875" style="20" hidden="1" customWidth="1"/>
    <col min="71" max="71" width="0.140625" style="20" hidden="1" customWidth="1"/>
    <col min="72" max="72" width="0.85546875" style="20" hidden="1" customWidth="1"/>
    <col min="73" max="84" width="0.85546875" style="20" customWidth="1"/>
    <col min="85" max="85" width="6.7109375" style="20" customWidth="1"/>
    <col min="86" max="100" width="0.85546875" style="20" customWidth="1"/>
    <col min="101" max="101" width="2.7109375" style="20" customWidth="1"/>
    <col min="102" max="107" width="0.85546875" style="20" customWidth="1"/>
    <col min="108" max="108" width="1.7109375" style="20" customWidth="1"/>
    <col min="109" max="109" width="1.5703125" style="20" hidden="1" customWidth="1"/>
    <col min="110" max="110" width="0.85546875" style="20" hidden="1" customWidth="1"/>
    <col min="111" max="111" width="0.140625" style="20" hidden="1" customWidth="1"/>
    <col min="112" max="112" width="0.85546875" style="20" hidden="1" customWidth="1"/>
    <col min="113" max="113" width="0.7109375" style="20" hidden="1" customWidth="1"/>
    <col min="114" max="114" width="0.85546875" style="20" hidden="1" customWidth="1"/>
    <col min="115" max="122" width="0.85546875" style="20" customWidth="1"/>
    <col min="123" max="123" width="1.7109375" style="20" hidden="1" customWidth="1"/>
    <col min="124" max="124" width="0.140625" style="20" customWidth="1"/>
    <col min="125" max="125" width="0.42578125" style="20" hidden="1" customWidth="1"/>
    <col min="126" max="126" width="0.85546875" style="20" hidden="1" customWidth="1"/>
    <col min="127" max="127" width="2.28515625" style="20" customWidth="1"/>
    <col min="128" max="139" width="0.85546875" style="20" customWidth="1"/>
    <col min="140" max="140" width="4" style="20" customWidth="1"/>
    <col min="141" max="152" width="0.85546875" style="20" customWidth="1"/>
    <col min="153" max="153" width="4.28515625" style="20" customWidth="1"/>
    <col min="154" max="165" width="0.85546875" style="20" customWidth="1"/>
    <col min="166" max="166" width="5.85546875" style="20" customWidth="1"/>
    <col min="167" max="1024" width="0.85546875" style="20" customWidth="1"/>
    <col min="1025" max="16384" width="9.140625" style="21"/>
  </cols>
  <sheetData>
    <row r="1" spans="1:1210" ht="20.100000000000001" customHeight="1">
      <c r="A1" s="194" t="s">
        <v>29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</row>
    <row r="2" spans="1:1210" ht="14.25" customHeight="1">
      <c r="A2" s="165" t="s">
        <v>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 t="s">
        <v>19</v>
      </c>
      <c r="AL2" s="165"/>
      <c r="AM2" s="165"/>
      <c r="AN2" s="165"/>
      <c r="AO2" s="165"/>
      <c r="AP2" s="165"/>
      <c r="AQ2" s="165" t="s">
        <v>61</v>
      </c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 t="s">
        <v>58</v>
      </c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 t="s">
        <v>26</v>
      </c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 t="s">
        <v>20</v>
      </c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 t="s">
        <v>28</v>
      </c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</row>
    <row r="3" spans="1:1210" ht="54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 t="s">
        <v>60</v>
      </c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 t="s">
        <v>21</v>
      </c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 t="s">
        <v>22</v>
      </c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 t="s">
        <v>23</v>
      </c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 t="s">
        <v>27</v>
      </c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 t="s">
        <v>34</v>
      </c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</row>
    <row r="4" spans="1:1210">
      <c r="A4" s="166">
        <v>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>
        <v>2</v>
      </c>
      <c r="AL4" s="166"/>
      <c r="AM4" s="166"/>
      <c r="AN4" s="166"/>
      <c r="AO4" s="166"/>
      <c r="AP4" s="166"/>
      <c r="AQ4" s="166">
        <v>3</v>
      </c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>
        <v>4</v>
      </c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>
        <v>5</v>
      </c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>
        <v>6</v>
      </c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>
        <v>7</v>
      </c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>
        <v>8</v>
      </c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>
        <v>9</v>
      </c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>
        <v>10</v>
      </c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>
        <v>11</v>
      </c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</row>
    <row r="5" spans="1:1210" s="28" customFormat="1" ht="24" customHeight="1">
      <c r="A5" s="143" t="s">
        <v>131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63"/>
      <c r="AL5" s="163"/>
      <c r="AM5" s="163"/>
      <c r="AN5" s="163"/>
      <c r="AO5" s="163"/>
      <c r="AP5" s="163"/>
      <c r="AQ5" s="128" t="s">
        <v>76</v>
      </c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85">
        <f>BC9+BC16+BC18+BC28+BC30+BC32+BC42+BC46+BC55+BC61+BC73+BC75+BC79+BC81+BC71</f>
        <v>7775800</v>
      </c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29">
        <f>BC5</f>
        <v>7775800</v>
      </c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>
        <f>CH15+CH32+CH30+CH28+CH42+CH46+CH55+CH61+CH73+CH75+CH79+CH81+CH9+CH71</f>
        <v>3416847.55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30" t="s">
        <v>91</v>
      </c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 t="s">
        <v>91</v>
      </c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29">
        <f>CH5</f>
        <v>3416847.55</v>
      </c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3">
        <f>BC5-CH5</f>
        <v>4358952.45</v>
      </c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5"/>
      <c r="EX5" s="123">
        <f>BU5-DX5</f>
        <v>4358952.45</v>
      </c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5"/>
      <c r="FK5" s="23"/>
    </row>
    <row r="6" spans="1:1210" ht="23.25" customHeight="1">
      <c r="A6" s="134" t="s">
        <v>77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5"/>
      <c r="AL6" s="135"/>
      <c r="AM6" s="135"/>
      <c r="AN6" s="135"/>
      <c r="AO6" s="135"/>
      <c r="AP6" s="135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8" t="s">
        <v>91</v>
      </c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2" t="s">
        <v>91</v>
      </c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 t="s">
        <v>91</v>
      </c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8" t="s">
        <v>91</v>
      </c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 t="s">
        <v>91</v>
      </c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2" t="s">
        <v>91</v>
      </c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23" t="s">
        <v>91</v>
      </c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5"/>
      <c r="EX6" s="186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8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</row>
    <row r="7" spans="1:1210" s="28" customFormat="1" ht="22.5" customHeight="1">
      <c r="A7" s="143" t="s">
        <v>132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7"/>
      <c r="AL7" s="127"/>
      <c r="AM7" s="127"/>
      <c r="AN7" s="127"/>
      <c r="AO7" s="127"/>
      <c r="AP7" s="127"/>
      <c r="AQ7" s="128" t="s">
        <v>85</v>
      </c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85">
        <f>BC9+BC16+BC19+BC24+BC28+BC30+BC32</f>
        <v>3676600</v>
      </c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29">
        <f>BC7</f>
        <v>3676600</v>
      </c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>
        <f>CH9+CH16+CH19+CH24+CH28+CH30+CH32</f>
        <v>1460255.58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30" t="s">
        <v>91</v>
      </c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 t="s">
        <v>91</v>
      </c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29">
        <f t="shared" ref="DX7:DX12" si="0">CH7</f>
        <v>1460255.58</v>
      </c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3">
        <f t="shared" ref="EK7:EK13" si="1">BC7-CH7</f>
        <v>2216344.42</v>
      </c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5"/>
      <c r="EX7" s="123">
        <f t="shared" ref="EX7:EX12" si="2">BU7-DX7</f>
        <v>2216344.42</v>
      </c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5"/>
      <c r="FK7" s="23"/>
    </row>
    <row r="8" spans="1:1210" s="23" customFormat="1" ht="33.75" customHeight="1">
      <c r="A8" s="143" t="s">
        <v>210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27"/>
      <c r="AL8" s="127"/>
      <c r="AM8" s="127"/>
      <c r="AN8" s="127"/>
      <c r="AO8" s="127"/>
      <c r="AP8" s="127"/>
      <c r="AQ8" s="128" t="s">
        <v>85</v>
      </c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9">
        <f>BC19+BC25+BC42+BC9</f>
        <v>3199100</v>
      </c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>
        <f>BC8</f>
        <v>3199100</v>
      </c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>
        <f>+CH19+CH42+CH25+CH9</f>
        <v>1427663.76</v>
      </c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9">
        <f t="shared" si="0"/>
        <v>1427663.76</v>
      </c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3">
        <f t="shared" si="1"/>
        <v>1771436.24</v>
      </c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5"/>
      <c r="EX8" s="123">
        <f t="shared" si="2"/>
        <v>1771436.24</v>
      </c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5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</row>
    <row r="9" spans="1:1210" s="27" customFormat="1" ht="33" customHeight="1">
      <c r="A9" s="195" t="s">
        <v>171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6"/>
      <c r="AL9" s="196"/>
      <c r="AM9" s="196"/>
      <c r="AN9" s="196"/>
      <c r="AO9" s="196"/>
      <c r="AP9" s="196"/>
      <c r="AQ9" s="128" t="s">
        <v>260</v>
      </c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9">
        <f>BC10+BC11+BC12+BC13</f>
        <v>750600</v>
      </c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>
        <v>750600</v>
      </c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>
        <f>CH10+CH11+CH12+CH13</f>
        <v>307404.02</v>
      </c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30" t="s">
        <v>91</v>
      </c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 t="s">
        <v>91</v>
      </c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29">
        <f t="shared" si="0"/>
        <v>307404.02</v>
      </c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3">
        <f t="shared" si="1"/>
        <v>443195.98</v>
      </c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5"/>
      <c r="EX9" s="123">
        <f t="shared" si="2"/>
        <v>443195.98</v>
      </c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5"/>
      <c r="FK9" s="22"/>
    </row>
    <row r="10" spans="1:1210" ht="36" customHeight="1">
      <c r="A10" s="134" t="s">
        <v>172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89"/>
      <c r="AL10" s="189"/>
      <c r="AM10" s="189"/>
      <c r="AN10" s="189"/>
      <c r="AO10" s="189"/>
      <c r="AP10" s="189"/>
      <c r="AQ10" s="141" t="s">
        <v>214</v>
      </c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2">
        <v>537900</v>
      </c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>
        <v>537900</v>
      </c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>
        <v>219492.8</v>
      </c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8" t="s">
        <v>91</v>
      </c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 t="s">
        <v>91</v>
      </c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2">
        <f t="shared" si="0"/>
        <v>219492.8</v>
      </c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31">
        <f t="shared" si="1"/>
        <v>318407.2</v>
      </c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3"/>
      <c r="EX10" s="131">
        <f t="shared" si="2"/>
        <v>318407.2</v>
      </c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3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</row>
    <row r="11" spans="1:1210" ht="51" customHeight="1">
      <c r="A11" s="134" t="s">
        <v>173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5"/>
      <c r="AL11" s="135"/>
      <c r="AM11" s="135"/>
      <c r="AN11" s="135"/>
      <c r="AO11" s="135"/>
      <c r="AP11" s="135"/>
      <c r="AQ11" s="141" t="s">
        <v>215</v>
      </c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2">
        <v>49200</v>
      </c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>
        <v>49200</v>
      </c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>
        <v>24561.599999999999</v>
      </c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8" t="s">
        <v>91</v>
      </c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 t="s">
        <v>91</v>
      </c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2">
        <f t="shared" si="0"/>
        <v>24561.599999999999</v>
      </c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31">
        <f t="shared" si="1"/>
        <v>24638.400000000001</v>
      </c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3"/>
      <c r="EX11" s="131">
        <f t="shared" si="2"/>
        <v>24638.400000000001</v>
      </c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3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</row>
    <row r="12" spans="1:1210" ht="76.150000000000006" customHeight="1">
      <c r="A12" s="134" t="s">
        <v>174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5"/>
      <c r="AL12" s="135"/>
      <c r="AM12" s="135"/>
      <c r="AN12" s="135"/>
      <c r="AO12" s="135"/>
      <c r="AP12" s="135"/>
      <c r="AQ12" s="141" t="s">
        <v>216</v>
      </c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2">
        <v>162500</v>
      </c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>
        <v>162500</v>
      </c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>
        <v>63049.62</v>
      </c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8" t="s">
        <v>91</v>
      </c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 t="s">
        <v>91</v>
      </c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2">
        <f t="shared" si="0"/>
        <v>63049.62</v>
      </c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31">
        <f t="shared" si="1"/>
        <v>99450.38</v>
      </c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3"/>
      <c r="EX12" s="131">
        <f t="shared" si="2"/>
        <v>99450.38</v>
      </c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3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</row>
    <row r="13" spans="1:1210" ht="50.25" customHeight="1">
      <c r="A13" s="134" t="s">
        <v>173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5"/>
      <c r="AL13" s="135"/>
      <c r="AM13" s="135"/>
      <c r="AN13" s="135"/>
      <c r="AO13" s="135"/>
      <c r="AP13" s="135"/>
      <c r="AQ13" s="141" t="s">
        <v>217</v>
      </c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2">
        <v>1000</v>
      </c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>
        <v>1000</v>
      </c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90">
        <v>300</v>
      </c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2"/>
      <c r="CX13" s="193" t="s">
        <v>91</v>
      </c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 t="s">
        <v>91</v>
      </c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0">
        <v>200</v>
      </c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2"/>
      <c r="EK13" s="190">
        <f t="shared" si="1"/>
        <v>700</v>
      </c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2"/>
      <c r="EX13" s="190">
        <v>1000</v>
      </c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2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</row>
    <row r="14" spans="1:1210" ht="25.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51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3"/>
      <c r="EX14" s="151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3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</row>
    <row r="15" spans="1:1210" s="28" customFormat="1" ht="30.75" customHeight="1">
      <c r="A15" s="143" t="s">
        <v>175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27"/>
      <c r="AL15" s="127"/>
      <c r="AM15" s="127"/>
      <c r="AN15" s="127"/>
      <c r="AO15" s="127"/>
      <c r="AP15" s="127"/>
      <c r="AQ15" s="128" t="s">
        <v>133</v>
      </c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9">
        <f>BC16+BC19+BC24</f>
        <v>2463600</v>
      </c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>
        <f>BC15</f>
        <v>2463600</v>
      </c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>
        <f>CH16+CH19+CH24</f>
        <v>1135341.43</v>
      </c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9">
        <f t="shared" ref="DX15:DX20" si="3">CH15</f>
        <v>1135341.43</v>
      </c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3">
        <f t="shared" ref="EK15:EK22" si="4">BC15-CH15</f>
        <v>1328258.57</v>
      </c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5"/>
      <c r="EX15" s="123">
        <f t="shared" ref="EX15:EX22" si="5">BU15-DX15</f>
        <v>1328258.57</v>
      </c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5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</row>
    <row r="16" spans="1:1210" s="23" customFormat="1" ht="28.35" customHeight="1">
      <c r="A16" s="143" t="s">
        <v>176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27"/>
      <c r="AL16" s="127"/>
      <c r="AM16" s="127"/>
      <c r="AN16" s="127"/>
      <c r="AO16" s="127"/>
      <c r="AP16" s="127"/>
      <c r="AQ16" s="128" t="s">
        <v>261</v>
      </c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9">
        <f>BC17</f>
        <v>84800</v>
      </c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>
        <f>BC16</f>
        <v>84800</v>
      </c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>
        <f>CH17</f>
        <v>44015.99</v>
      </c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9">
        <f t="shared" si="3"/>
        <v>44015.99</v>
      </c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3">
        <f t="shared" si="4"/>
        <v>40784.01</v>
      </c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5"/>
      <c r="EX16" s="123">
        <f t="shared" si="5"/>
        <v>40784.01</v>
      </c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5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</row>
    <row r="17" spans="1:1210" s="24" customFormat="1" ht="51.75" customHeight="1">
      <c r="A17" s="178" t="s">
        <v>177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47"/>
      <c r="AL17" s="147"/>
      <c r="AM17" s="147"/>
      <c r="AN17" s="147"/>
      <c r="AO17" s="147"/>
      <c r="AP17" s="147"/>
      <c r="AQ17" s="141" t="s">
        <v>218</v>
      </c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2">
        <v>84800</v>
      </c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>
        <f>BC17</f>
        <v>84800</v>
      </c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>
        <v>44015.99</v>
      </c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2">
        <f t="shared" si="3"/>
        <v>44015.99</v>
      </c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31">
        <f t="shared" si="4"/>
        <v>40784.01</v>
      </c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3"/>
      <c r="EX17" s="131">
        <f t="shared" si="5"/>
        <v>40784.01</v>
      </c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</row>
    <row r="18" spans="1:1210" s="23" customFormat="1" ht="27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8" t="s">
        <v>259</v>
      </c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9">
        <f>BC19+BC24</f>
        <v>2378800</v>
      </c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>
        <f>BC18</f>
        <v>2378800</v>
      </c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>
        <f>CH19+CH24</f>
        <v>1091325.4399999999</v>
      </c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30" t="s">
        <v>91</v>
      </c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 t="s">
        <v>91</v>
      </c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29">
        <f t="shared" si="3"/>
        <v>1091325.4399999999</v>
      </c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3">
        <f t="shared" si="4"/>
        <v>1287474.56</v>
      </c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5"/>
      <c r="EX18" s="123">
        <f t="shared" si="5"/>
        <v>1287474.56</v>
      </c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5"/>
    </row>
    <row r="19" spans="1:1210" s="23" customFormat="1" ht="51.75" customHeight="1">
      <c r="A19" s="143" t="s">
        <v>178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27"/>
      <c r="AL19" s="127"/>
      <c r="AM19" s="127"/>
      <c r="AN19" s="127"/>
      <c r="AO19" s="127"/>
      <c r="AP19" s="127"/>
      <c r="AQ19" s="128" t="s">
        <v>258</v>
      </c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50">
        <f>BC20+BC21+BC22+BC23</f>
        <v>2068200</v>
      </c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29">
        <v>2143400</v>
      </c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>
        <f>CH20+CH21+CH22+CH23</f>
        <v>913721.88</v>
      </c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30" t="s">
        <v>91</v>
      </c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 t="s">
        <v>91</v>
      </c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29">
        <f t="shared" si="3"/>
        <v>913721.88</v>
      </c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3">
        <f t="shared" si="4"/>
        <v>1154478.1200000001</v>
      </c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5"/>
      <c r="EX19" s="123">
        <f t="shared" si="5"/>
        <v>1229678.1200000001</v>
      </c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5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  <c r="AKN19" s="28"/>
      <c r="AKO19" s="28"/>
      <c r="AKP19" s="28"/>
      <c r="AKQ19" s="28"/>
      <c r="AKR19" s="28"/>
      <c r="AKS19" s="28"/>
      <c r="AKT19" s="28"/>
      <c r="AKU19" s="28"/>
      <c r="AKV19" s="28"/>
      <c r="AKW19" s="28"/>
      <c r="AKX19" s="28"/>
      <c r="AKY19" s="28"/>
      <c r="AKZ19" s="28"/>
      <c r="ALA19" s="28"/>
      <c r="ALB19" s="28"/>
      <c r="ALC19" s="28"/>
      <c r="ALD19" s="28"/>
      <c r="ALE19" s="28"/>
      <c r="ALF19" s="28"/>
      <c r="ALG19" s="28"/>
      <c r="ALH19" s="28"/>
      <c r="ALI19" s="28"/>
      <c r="ALJ19" s="28"/>
      <c r="ALK19" s="28"/>
      <c r="ALL19" s="28"/>
      <c r="ALM19" s="28"/>
      <c r="ALN19" s="28"/>
      <c r="ALO19" s="28"/>
      <c r="ALP19" s="28"/>
      <c r="ALQ19" s="28"/>
      <c r="ALR19" s="28"/>
      <c r="ALS19" s="28"/>
      <c r="ALT19" s="28"/>
      <c r="ALU19" s="28"/>
      <c r="ALV19" s="28"/>
      <c r="ALW19" s="28"/>
      <c r="ALX19" s="28"/>
      <c r="ALY19" s="28"/>
      <c r="ALZ19" s="28"/>
      <c r="AMA19" s="28"/>
      <c r="AMB19" s="28"/>
      <c r="AMC19" s="28"/>
      <c r="AMD19" s="28"/>
      <c r="AME19" s="28"/>
      <c r="AMF19" s="28"/>
      <c r="AMG19" s="28"/>
      <c r="AMH19" s="28"/>
      <c r="AMI19" s="28"/>
      <c r="AMJ19" s="28"/>
      <c r="AMK19" s="28"/>
      <c r="AML19" s="28"/>
      <c r="AMM19" s="28"/>
      <c r="AMN19" s="28"/>
      <c r="AMO19" s="28"/>
      <c r="AMP19" s="28"/>
      <c r="AMQ19" s="28"/>
      <c r="AMR19" s="28"/>
      <c r="AMS19" s="28"/>
      <c r="AMT19" s="28"/>
      <c r="AMU19" s="28"/>
      <c r="AMV19" s="28"/>
      <c r="AMW19" s="28"/>
      <c r="AMX19" s="28"/>
      <c r="AMY19" s="28"/>
      <c r="AMZ19" s="28"/>
      <c r="ANA19" s="28"/>
      <c r="ANB19" s="28"/>
      <c r="ANC19" s="28"/>
      <c r="AND19" s="28"/>
      <c r="ANE19" s="28"/>
      <c r="ANF19" s="28"/>
      <c r="ANG19" s="28"/>
      <c r="ANH19" s="28"/>
      <c r="ANI19" s="28"/>
      <c r="ANJ19" s="28"/>
      <c r="ANK19" s="28"/>
      <c r="ANL19" s="28"/>
      <c r="ANM19" s="28"/>
      <c r="ANN19" s="28"/>
      <c r="ANO19" s="28"/>
      <c r="ANP19" s="28"/>
      <c r="ANQ19" s="28"/>
      <c r="ANR19" s="28"/>
      <c r="ANS19" s="28"/>
      <c r="ANT19" s="28"/>
      <c r="ANU19" s="28"/>
      <c r="ANV19" s="28"/>
      <c r="ANW19" s="28"/>
      <c r="ANX19" s="28"/>
      <c r="ANY19" s="28"/>
      <c r="ANZ19" s="28"/>
      <c r="AOA19" s="28"/>
      <c r="AOB19" s="28"/>
      <c r="AOC19" s="28"/>
      <c r="AOD19" s="28"/>
      <c r="AOE19" s="28"/>
      <c r="AOF19" s="28"/>
      <c r="AOG19" s="28"/>
      <c r="AOH19" s="28"/>
      <c r="AOI19" s="28"/>
      <c r="AOJ19" s="28"/>
      <c r="AOK19" s="28"/>
      <c r="AOL19" s="28"/>
      <c r="AOM19" s="28"/>
      <c r="AON19" s="28"/>
      <c r="AOO19" s="28"/>
      <c r="AOP19" s="28"/>
      <c r="AOQ19" s="28"/>
      <c r="AOR19" s="28"/>
      <c r="AOS19" s="28"/>
      <c r="AOT19" s="28"/>
      <c r="AOU19" s="28"/>
      <c r="AOV19" s="28"/>
      <c r="AOW19" s="28"/>
      <c r="AOX19" s="28"/>
      <c r="AOY19" s="28"/>
      <c r="AOZ19" s="28"/>
      <c r="APA19" s="28"/>
      <c r="APB19" s="28"/>
      <c r="APC19" s="28"/>
      <c r="APD19" s="28"/>
      <c r="APE19" s="28"/>
      <c r="APF19" s="28"/>
      <c r="APG19" s="28"/>
      <c r="APH19" s="28"/>
      <c r="API19" s="28"/>
      <c r="APJ19" s="28"/>
      <c r="APK19" s="28"/>
      <c r="APL19" s="28"/>
      <c r="APM19" s="28"/>
      <c r="APN19" s="28"/>
      <c r="APO19" s="28"/>
      <c r="APP19" s="28"/>
      <c r="APQ19" s="28"/>
      <c r="APR19" s="28"/>
      <c r="APS19" s="28"/>
      <c r="APT19" s="28"/>
      <c r="APU19" s="28"/>
      <c r="APV19" s="28"/>
      <c r="APW19" s="28"/>
      <c r="APX19" s="28"/>
      <c r="APY19" s="28"/>
      <c r="APZ19" s="28"/>
      <c r="AQA19" s="28"/>
      <c r="AQB19" s="28"/>
      <c r="AQC19" s="28"/>
      <c r="AQD19" s="28"/>
      <c r="AQE19" s="28"/>
      <c r="AQF19" s="28"/>
      <c r="AQG19" s="28"/>
      <c r="AQH19" s="28"/>
      <c r="AQI19" s="28"/>
      <c r="AQJ19" s="28"/>
      <c r="AQK19" s="28"/>
      <c r="AQL19" s="28"/>
      <c r="AQM19" s="28"/>
      <c r="AQN19" s="28"/>
      <c r="AQO19" s="28"/>
      <c r="AQP19" s="28"/>
      <c r="AQQ19" s="28"/>
      <c r="AQR19" s="28"/>
      <c r="AQS19" s="28"/>
      <c r="AQT19" s="28"/>
      <c r="AQU19" s="28"/>
      <c r="AQV19" s="28"/>
      <c r="AQW19" s="28"/>
      <c r="AQX19" s="28"/>
      <c r="AQY19" s="28"/>
      <c r="AQZ19" s="28"/>
      <c r="ARA19" s="28"/>
      <c r="ARB19" s="28"/>
      <c r="ARC19" s="28"/>
      <c r="ARD19" s="28"/>
      <c r="ARE19" s="28"/>
      <c r="ARF19" s="28"/>
      <c r="ARG19" s="28"/>
      <c r="ARH19" s="28"/>
      <c r="ARI19" s="28"/>
      <c r="ARJ19" s="28"/>
      <c r="ARK19" s="28"/>
      <c r="ARL19" s="28"/>
      <c r="ARM19" s="28"/>
      <c r="ARN19" s="28"/>
      <c r="ARO19" s="28"/>
      <c r="ARP19" s="28"/>
      <c r="ARQ19" s="28"/>
      <c r="ARR19" s="28"/>
      <c r="ARS19" s="28"/>
      <c r="ART19" s="28"/>
      <c r="ARU19" s="28"/>
      <c r="ARV19" s="28"/>
      <c r="ARW19" s="28"/>
      <c r="ARX19" s="28"/>
      <c r="ARY19" s="28"/>
      <c r="ARZ19" s="28"/>
      <c r="ASA19" s="28"/>
      <c r="ASB19" s="28"/>
      <c r="ASC19" s="28"/>
      <c r="ASD19" s="28"/>
      <c r="ASE19" s="28"/>
      <c r="ASF19" s="28"/>
      <c r="ASG19" s="28"/>
      <c r="ASH19" s="28"/>
      <c r="ASI19" s="28"/>
      <c r="ASJ19" s="28"/>
      <c r="ASK19" s="28"/>
      <c r="ASL19" s="28"/>
      <c r="ASM19" s="28"/>
      <c r="ASN19" s="28"/>
      <c r="ASO19" s="28"/>
      <c r="ASP19" s="28"/>
      <c r="ASQ19" s="28"/>
      <c r="ASR19" s="28"/>
      <c r="ASS19" s="28"/>
      <c r="AST19" s="28"/>
      <c r="ASU19" s="28"/>
      <c r="ASV19" s="28"/>
      <c r="ASW19" s="28"/>
      <c r="ASX19" s="28"/>
      <c r="ASY19" s="28"/>
      <c r="ASZ19" s="28"/>
      <c r="ATA19" s="28"/>
      <c r="ATB19" s="28"/>
      <c r="ATC19" s="28"/>
      <c r="ATD19" s="28"/>
      <c r="ATE19" s="28"/>
      <c r="ATF19" s="28"/>
      <c r="ATG19" s="28"/>
      <c r="ATH19" s="28"/>
      <c r="ATI19" s="28"/>
      <c r="ATJ19" s="28"/>
      <c r="ATK19" s="28"/>
      <c r="ATL19" s="28"/>
      <c r="ATM19" s="28"/>
      <c r="ATN19" s="28"/>
    </row>
    <row r="20" spans="1:1210" ht="34.35" customHeight="1">
      <c r="A20" s="134" t="s">
        <v>179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5"/>
      <c r="AL20" s="135"/>
      <c r="AM20" s="135"/>
      <c r="AN20" s="135"/>
      <c r="AO20" s="135"/>
      <c r="AP20" s="135"/>
      <c r="AQ20" s="141" t="s">
        <v>219</v>
      </c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2">
        <v>1442300</v>
      </c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>
        <f>BC20</f>
        <v>1442300</v>
      </c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>
        <v>644209.22</v>
      </c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8" t="s">
        <v>91</v>
      </c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 t="s">
        <v>91</v>
      </c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2">
        <f t="shared" si="3"/>
        <v>644209.22</v>
      </c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31">
        <f t="shared" si="4"/>
        <v>798090.78</v>
      </c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3"/>
      <c r="EX20" s="131">
        <f t="shared" si="5"/>
        <v>798090.78</v>
      </c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3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</row>
    <row r="21" spans="1:1210" ht="51" customHeight="1">
      <c r="A21" s="134" t="s">
        <v>173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5"/>
      <c r="AL21" s="135"/>
      <c r="AM21" s="135"/>
      <c r="AN21" s="135"/>
      <c r="AO21" s="135"/>
      <c r="AP21" s="135"/>
      <c r="AQ21" s="141" t="s">
        <v>220</v>
      </c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2">
        <v>169200</v>
      </c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>
        <v>169200</v>
      </c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>
        <v>91622.399999999994</v>
      </c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8" t="s">
        <v>91</v>
      </c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 t="s">
        <v>91</v>
      </c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2">
        <f>CH21</f>
        <v>91622.399999999994</v>
      </c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31">
        <f t="shared" si="4"/>
        <v>77577.600000000006</v>
      </c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3"/>
      <c r="EX21" s="131">
        <f t="shared" si="5"/>
        <v>77577.600000000006</v>
      </c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3"/>
      <c r="FK21" s="21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  <c r="AMR21" s="23"/>
      <c r="AMS21" s="23"/>
      <c r="AMT21" s="23"/>
      <c r="AMU21" s="23"/>
      <c r="AMV21" s="23"/>
      <c r="AMW21" s="23"/>
      <c r="AMX21" s="23"/>
      <c r="AMY21" s="23"/>
      <c r="AMZ21" s="23"/>
      <c r="ANA21" s="23"/>
      <c r="ANB21" s="23"/>
      <c r="ANC21" s="23"/>
      <c r="AND21" s="23"/>
      <c r="ANE21" s="23"/>
      <c r="ANF21" s="23"/>
      <c r="ANG21" s="23"/>
      <c r="ANH21" s="23"/>
      <c r="ANI21" s="23"/>
      <c r="ANJ21" s="23"/>
      <c r="ANK21" s="23"/>
      <c r="ANL21" s="23"/>
      <c r="ANM21" s="23"/>
      <c r="ANN21" s="23"/>
      <c r="ANO21" s="23"/>
      <c r="ANP21" s="23"/>
      <c r="ANQ21" s="23"/>
      <c r="ANR21" s="23"/>
      <c r="ANS21" s="23"/>
      <c r="ANT21" s="23"/>
      <c r="ANU21" s="23"/>
      <c r="ANV21" s="23"/>
      <c r="ANW21" s="23"/>
      <c r="ANX21" s="23"/>
      <c r="ANY21" s="23"/>
      <c r="ANZ21" s="23"/>
      <c r="AOA21" s="23"/>
      <c r="AOB21" s="23"/>
      <c r="AOC21" s="23"/>
      <c r="AOD21" s="23"/>
      <c r="AOE21" s="23"/>
      <c r="AOF21" s="23"/>
      <c r="AOG21" s="23"/>
      <c r="AOH21" s="23"/>
      <c r="AOI21" s="23"/>
      <c r="AOJ21" s="23"/>
      <c r="AOK21" s="23"/>
      <c r="AOL21" s="23"/>
      <c r="AOM21" s="23"/>
      <c r="AON21" s="23"/>
      <c r="AOO21" s="23"/>
      <c r="AOP21" s="23"/>
      <c r="AOQ21" s="23"/>
      <c r="AOR21" s="23"/>
      <c r="AOS21" s="23"/>
      <c r="AOT21" s="23"/>
      <c r="AOU21" s="23"/>
      <c r="AOV21" s="23"/>
      <c r="AOW21" s="23"/>
      <c r="AOX21" s="23"/>
      <c r="AOY21" s="23"/>
      <c r="AOZ21" s="23"/>
      <c r="APA21" s="23"/>
      <c r="APB21" s="23"/>
      <c r="APC21" s="23"/>
      <c r="APD21" s="23"/>
      <c r="APE21" s="23"/>
      <c r="APF21" s="23"/>
      <c r="APG21" s="23"/>
      <c r="APH21" s="23"/>
      <c r="API21" s="23"/>
      <c r="APJ21" s="23"/>
      <c r="APK21" s="23"/>
      <c r="APL21" s="23"/>
      <c r="APM21" s="23"/>
      <c r="APN21" s="23"/>
      <c r="APO21" s="23"/>
      <c r="APP21" s="23"/>
      <c r="APQ21" s="23"/>
      <c r="APR21" s="23"/>
      <c r="APS21" s="23"/>
      <c r="APT21" s="23"/>
      <c r="APU21" s="23"/>
      <c r="APV21" s="23"/>
      <c r="APW21" s="23"/>
      <c r="APX21" s="23"/>
      <c r="APY21" s="23"/>
      <c r="APZ21" s="23"/>
      <c r="AQA21" s="23"/>
      <c r="AQB21" s="23"/>
      <c r="AQC21" s="23"/>
      <c r="AQD21" s="23"/>
      <c r="AQE21" s="23"/>
      <c r="AQF21" s="23"/>
      <c r="AQG21" s="23"/>
      <c r="AQH21" s="23"/>
      <c r="AQI21" s="23"/>
      <c r="AQJ21" s="23"/>
      <c r="AQK21" s="23"/>
      <c r="AQL21" s="23"/>
      <c r="AQM21" s="23"/>
      <c r="AQN21" s="23"/>
      <c r="AQO21" s="23"/>
      <c r="AQP21" s="23"/>
      <c r="AQQ21" s="23"/>
      <c r="AQR21" s="23"/>
      <c r="AQS21" s="23"/>
      <c r="AQT21" s="23"/>
      <c r="AQU21" s="23"/>
      <c r="AQV21" s="23"/>
      <c r="AQW21" s="23"/>
      <c r="AQX21" s="23"/>
      <c r="AQY21" s="23"/>
      <c r="AQZ21" s="23"/>
      <c r="ARA21" s="23"/>
      <c r="ARB21" s="23"/>
      <c r="ARC21" s="23"/>
      <c r="ARD21" s="23"/>
      <c r="ARE21" s="23"/>
      <c r="ARF21" s="23"/>
      <c r="ARG21" s="23"/>
      <c r="ARH21" s="23"/>
      <c r="ARI21" s="23"/>
      <c r="ARJ21" s="23"/>
      <c r="ARK21" s="23"/>
      <c r="ARL21" s="23"/>
      <c r="ARM21" s="23"/>
      <c r="ARN21" s="23"/>
      <c r="ARO21" s="23"/>
      <c r="ARP21" s="23"/>
      <c r="ARQ21" s="23"/>
      <c r="ARR21" s="23"/>
      <c r="ARS21" s="23"/>
      <c r="ART21" s="23"/>
      <c r="ARU21" s="23"/>
      <c r="ARV21" s="23"/>
      <c r="ARW21" s="23"/>
      <c r="ARX21" s="23"/>
      <c r="ARY21" s="23"/>
      <c r="ARZ21" s="23"/>
      <c r="ASA21" s="23"/>
      <c r="ASB21" s="23"/>
      <c r="ASC21" s="23"/>
      <c r="ASD21" s="23"/>
      <c r="ASE21" s="23"/>
      <c r="ASF21" s="23"/>
      <c r="ASG21" s="23"/>
      <c r="ASH21" s="23"/>
      <c r="ASI21" s="23"/>
      <c r="ASJ21" s="23"/>
      <c r="ASK21" s="23"/>
      <c r="ASL21" s="23"/>
      <c r="ASM21" s="23"/>
      <c r="ASN21" s="23"/>
      <c r="ASO21" s="23"/>
      <c r="ASP21" s="23"/>
      <c r="ASQ21" s="23"/>
      <c r="ASR21" s="23"/>
      <c r="ASS21" s="23"/>
      <c r="AST21" s="23"/>
      <c r="ASU21" s="23"/>
      <c r="ASV21" s="23"/>
      <c r="ASW21" s="23"/>
      <c r="ASX21" s="23"/>
      <c r="ASY21" s="23"/>
      <c r="ASZ21" s="23"/>
      <c r="ATA21" s="23"/>
      <c r="ATB21" s="23"/>
      <c r="ATC21" s="23"/>
      <c r="ATD21" s="23"/>
      <c r="ATE21" s="23"/>
      <c r="ATF21" s="23"/>
      <c r="ATG21" s="23"/>
      <c r="ATH21" s="23"/>
      <c r="ATI21" s="23"/>
      <c r="ATJ21" s="23"/>
      <c r="ATK21" s="23"/>
      <c r="ATL21" s="23"/>
      <c r="ATM21" s="23"/>
      <c r="ATN21" s="23"/>
    </row>
    <row r="22" spans="1:1210" s="23" customFormat="1" ht="69" customHeight="1">
      <c r="A22" s="134" t="s">
        <v>174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5"/>
      <c r="AL22" s="135"/>
      <c r="AM22" s="135"/>
      <c r="AN22" s="135"/>
      <c r="AO22" s="135"/>
      <c r="AP22" s="135"/>
      <c r="AQ22" s="141" t="s">
        <v>221</v>
      </c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9">
        <v>454700</v>
      </c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2">
        <v>454700</v>
      </c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>
        <v>177790.26</v>
      </c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8" t="s">
        <v>91</v>
      </c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 t="s">
        <v>91</v>
      </c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2">
        <f>CH22</f>
        <v>177790.26</v>
      </c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31">
        <f t="shared" si="4"/>
        <v>276909.74</v>
      </c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3"/>
      <c r="EX22" s="131">
        <f t="shared" si="5"/>
        <v>276909.74</v>
      </c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3"/>
    </row>
    <row r="23" spans="1:1210" s="23" customFormat="1" ht="51" customHeight="1">
      <c r="A23" s="134" t="s">
        <v>173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5"/>
      <c r="AL23" s="135"/>
      <c r="AM23" s="135"/>
      <c r="AN23" s="135"/>
      <c r="AO23" s="135"/>
      <c r="AP23" s="135"/>
      <c r="AQ23" s="141" t="s">
        <v>222</v>
      </c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9">
        <v>2000</v>
      </c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2">
        <v>2000</v>
      </c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>
        <v>100</v>
      </c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8" t="s">
        <v>91</v>
      </c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 t="s">
        <v>91</v>
      </c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2">
        <f>CH23</f>
        <v>100</v>
      </c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31">
        <f>BC23-CH23</f>
        <v>1900</v>
      </c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3"/>
      <c r="EX23" s="131">
        <f>BU23-DX23</f>
        <v>1900</v>
      </c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3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  <c r="AMP23" s="21"/>
      <c r="AMQ23" s="21"/>
      <c r="AMR23" s="21"/>
      <c r="AMS23" s="21"/>
      <c r="AMT23" s="21"/>
      <c r="AMU23" s="21"/>
      <c r="AMV23" s="21"/>
      <c r="AMW23" s="21"/>
      <c r="AMX23" s="21"/>
      <c r="AMY23" s="21"/>
      <c r="AMZ23" s="21"/>
      <c r="ANA23" s="21"/>
      <c r="ANB23" s="21"/>
      <c r="ANC23" s="21"/>
      <c r="AND23" s="21"/>
      <c r="ANE23" s="21"/>
      <c r="ANF23" s="21"/>
      <c r="ANG23" s="21"/>
      <c r="ANH23" s="21"/>
      <c r="ANI23" s="21"/>
      <c r="ANJ23" s="21"/>
      <c r="ANK23" s="21"/>
      <c r="ANL23" s="21"/>
      <c r="ANM23" s="21"/>
      <c r="ANN23" s="21"/>
      <c r="ANO23" s="21"/>
      <c r="ANP23" s="21"/>
      <c r="ANQ23" s="21"/>
      <c r="ANR23" s="21"/>
      <c r="ANS23" s="21"/>
      <c r="ANT23" s="21"/>
      <c r="ANU23" s="21"/>
      <c r="ANV23" s="21"/>
      <c r="ANW23" s="21"/>
      <c r="ANX23" s="21"/>
      <c r="ANY23" s="21"/>
      <c r="ANZ23" s="21"/>
      <c r="AOA23" s="21"/>
      <c r="AOB23" s="21"/>
      <c r="AOC23" s="21"/>
      <c r="AOD23" s="21"/>
      <c r="AOE23" s="21"/>
      <c r="AOF23" s="21"/>
      <c r="AOG23" s="21"/>
      <c r="AOH23" s="21"/>
      <c r="AOI23" s="21"/>
      <c r="AOJ23" s="21"/>
      <c r="AOK23" s="21"/>
      <c r="AOL23" s="21"/>
      <c r="AOM23" s="21"/>
      <c r="AON23" s="21"/>
      <c r="AOO23" s="21"/>
      <c r="AOP23" s="21"/>
      <c r="AOQ23" s="21"/>
      <c r="AOR23" s="21"/>
      <c r="AOS23" s="21"/>
      <c r="AOT23" s="21"/>
      <c r="AOU23" s="21"/>
      <c r="AOV23" s="21"/>
      <c r="AOW23" s="21"/>
      <c r="AOX23" s="21"/>
      <c r="AOY23" s="21"/>
      <c r="AOZ23" s="21"/>
      <c r="APA23" s="21"/>
      <c r="APB23" s="21"/>
      <c r="APC23" s="21"/>
      <c r="APD23" s="21"/>
      <c r="APE23" s="21"/>
      <c r="APF23" s="21"/>
      <c r="APG23" s="21"/>
      <c r="APH23" s="21"/>
      <c r="API23" s="21"/>
      <c r="APJ23" s="21"/>
      <c r="APK23" s="21"/>
      <c r="APL23" s="21"/>
      <c r="APM23" s="21"/>
      <c r="APN23" s="21"/>
      <c r="APO23" s="21"/>
      <c r="APP23" s="21"/>
      <c r="APQ23" s="21"/>
      <c r="APR23" s="21"/>
      <c r="APS23" s="21"/>
      <c r="APT23" s="21"/>
      <c r="APU23" s="21"/>
      <c r="APV23" s="21"/>
      <c r="APW23" s="21"/>
      <c r="APX23" s="21"/>
      <c r="APY23" s="21"/>
      <c r="APZ23" s="21"/>
      <c r="AQA23" s="21"/>
      <c r="AQB23" s="21"/>
      <c r="AQC23" s="21"/>
      <c r="AQD23" s="21"/>
      <c r="AQE23" s="21"/>
      <c r="AQF23" s="21"/>
      <c r="AQG23" s="21"/>
      <c r="AQH23" s="21"/>
      <c r="AQI23" s="21"/>
      <c r="AQJ23" s="21"/>
      <c r="AQK23" s="21"/>
      <c r="AQL23" s="21"/>
      <c r="AQM23" s="21"/>
      <c r="AQN23" s="21"/>
      <c r="AQO23" s="21"/>
      <c r="AQP23" s="21"/>
      <c r="AQQ23" s="21"/>
      <c r="AQR23" s="21"/>
      <c r="AQS23" s="21"/>
      <c r="AQT23" s="21"/>
      <c r="AQU23" s="21"/>
      <c r="AQV23" s="21"/>
      <c r="AQW23" s="21"/>
      <c r="AQX23" s="21"/>
      <c r="AQY23" s="21"/>
      <c r="AQZ23" s="21"/>
      <c r="ARA23" s="21"/>
      <c r="ARB23" s="21"/>
      <c r="ARC23" s="21"/>
      <c r="ARD23" s="21"/>
      <c r="ARE23" s="21"/>
      <c r="ARF23" s="21"/>
      <c r="ARG23" s="21"/>
      <c r="ARH23" s="21"/>
      <c r="ARI23" s="21"/>
      <c r="ARJ23" s="21"/>
      <c r="ARK23" s="21"/>
      <c r="ARL23" s="21"/>
      <c r="ARM23" s="21"/>
      <c r="ARN23" s="21"/>
      <c r="ARO23" s="21"/>
      <c r="ARP23" s="21"/>
      <c r="ARQ23" s="21"/>
      <c r="ARR23" s="21"/>
      <c r="ARS23" s="21"/>
      <c r="ART23" s="21"/>
      <c r="ARU23" s="21"/>
      <c r="ARV23" s="21"/>
      <c r="ARW23" s="21"/>
      <c r="ARX23" s="21"/>
      <c r="ARY23" s="21"/>
      <c r="ARZ23" s="21"/>
      <c r="ASA23" s="21"/>
      <c r="ASB23" s="21"/>
      <c r="ASC23" s="21"/>
      <c r="ASD23" s="21"/>
      <c r="ASE23" s="21"/>
      <c r="ASF23" s="21"/>
      <c r="ASG23" s="21"/>
      <c r="ASH23" s="21"/>
      <c r="ASI23" s="21"/>
      <c r="ASJ23" s="21"/>
      <c r="ASK23" s="21"/>
      <c r="ASL23" s="21"/>
      <c r="ASM23" s="21"/>
      <c r="ASN23" s="21"/>
      <c r="ASO23" s="21"/>
      <c r="ASP23" s="21"/>
      <c r="ASQ23" s="21"/>
      <c r="ASR23" s="21"/>
      <c r="ASS23" s="21"/>
      <c r="AST23" s="21"/>
      <c r="ASU23" s="21"/>
      <c r="ASV23" s="21"/>
      <c r="ASW23" s="21"/>
      <c r="ASX23" s="21"/>
      <c r="ASY23" s="21"/>
      <c r="ASZ23" s="21"/>
      <c r="ATA23" s="21"/>
      <c r="ATB23" s="21"/>
      <c r="ATC23" s="21"/>
      <c r="ATD23" s="21"/>
      <c r="ATE23" s="21"/>
      <c r="ATF23" s="21"/>
      <c r="ATG23" s="21"/>
      <c r="ATH23" s="21"/>
      <c r="ATI23" s="21"/>
      <c r="ATJ23" s="21"/>
      <c r="ATK23" s="21"/>
      <c r="ATL23" s="21"/>
      <c r="ATM23" s="21"/>
      <c r="ATN23" s="21"/>
    </row>
    <row r="24" spans="1:1210" s="28" customFormat="1" ht="61.5" customHeight="1">
      <c r="A24" s="143" t="s">
        <v>181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27"/>
      <c r="AL24" s="127"/>
      <c r="AM24" s="127"/>
      <c r="AN24" s="127"/>
      <c r="AO24" s="127"/>
      <c r="AP24" s="127"/>
      <c r="AQ24" s="128" t="s">
        <v>223</v>
      </c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9">
        <f>BC25+BC26</f>
        <v>310600</v>
      </c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>
        <f>BU25+BU26</f>
        <v>310600</v>
      </c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>
        <f>CH25+CH26</f>
        <v>177603.56</v>
      </c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30" t="s">
        <v>91</v>
      </c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 t="s">
        <v>91</v>
      </c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29">
        <f>CH24</f>
        <v>177603.56</v>
      </c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3">
        <f>BC24-CH24</f>
        <v>132996.44</v>
      </c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5"/>
      <c r="EX24" s="123">
        <f>BU24-DX24</f>
        <v>132996.44</v>
      </c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5"/>
    </row>
    <row r="25" spans="1:1210" ht="54" customHeight="1">
      <c r="A25" s="179" t="s">
        <v>177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1"/>
      <c r="AK25" s="182"/>
      <c r="AL25" s="183"/>
      <c r="AM25" s="183"/>
      <c r="AN25" s="183"/>
      <c r="AO25" s="183"/>
      <c r="AP25" s="184"/>
      <c r="AQ25" s="167" t="s">
        <v>224</v>
      </c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9"/>
      <c r="BC25" s="131">
        <v>310400</v>
      </c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3"/>
      <c r="BU25" s="131">
        <v>310400</v>
      </c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3"/>
      <c r="CH25" s="131">
        <v>177403.56</v>
      </c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3"/>
      <c r="CX25" s="170" t="s">
        <v>91</v>
      </c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2"/>
      <c r="DK25" s="170" t="s">
        <v>91</v>
      </c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2"/>
      <c r="DX25" s="131">
        <v>177403.56</v>
      </c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3"/>
      <c r="EK25" s="131">
        <f>BC25-CH25</f>
        <v>132996.44</v>
      </c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3"/>
      <c r="EX25" s="131">
        <f>BU25-DX25</f>
        <v>132996.44</v>
      </c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3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</row>
    <row r="26" spans="1:1210" ht="50.25" customHeight="1">
      <c r="A26" s="134" t="s">
        <v>182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5"/>
      <c r="AL26" s="135"/>
      <c r="AM26" s="135"/>
      <c r="AN26" s="135"/>
      <c r="AO26" s="135"/>
      <c r="AP26" s="135"/>
      <c r="AQ26" s="141" t="s">
        <v>225</v>
      </c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2">
        <v>200</v>
      </c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>
        <f t="shared" ref="BU26" si="6">BC26</f>
        <v>200</v>
      </c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>
        <v>200</v>
      </c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8" t="s">
        <v>91</v>
      </c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 t="s">
        <v>91</v>
      </c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2">
        <v>200</v>
      </c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31">
        <f>BC26-CH26</f>
        <v>0</v>
      </c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3"/>
      <c r="EX26" s="131">
        <f>BU26-DX26</f>
        <v>0</v>
      </c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3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</row>
    <row r="27" spans="1:1210" ht="24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51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3"/>
      <c r="EX27" s="151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3"/>
      <c r="FK27" s="21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  <c r="AMR27" s="23"/>
      <c r="AMS27" s="23"/>
      <c r="AMT27" s="23"/>
      <c r="AMU27" s="23"/>
      <c r="AMV27" s="23"/>
      <c r="AMW27" s="23"/>
      <c r="AMX27" s="23"/>
      <c r="AMY27" s="23"/>
      <c r="AMZ27" s="23"/>
      <c r="ANA27" s="23"/>
      <c r="ANB27" s="23"/>
      <c r="ANC27" s="23"/>
      <c r="AND27" s="23"/>
      <c r="ANE27" s="23"/>
      <c r="ANF27" s="23"/>
      <c r="ANG27" s="23"/>
      <c r="ANH27" s="23"/>
      <c r="ANI27" s="23"/>
      <c r="ANJ27" s="23"/>
      <c r="ANK27" s="23"/>
      <c r="ANL27" s="23"/>
      <c r="ANM27" s="23"/>
      <c r="ANN27" s="23"/>
      <c r="ANO27" s="23"/>
      <c r="ANP27" s="23"/>
      <c r="ANQ27" s="23"/>
      <c r="ANR27" s="23"/>
      <c r="ANS27" s="23"/>
      <c r="ANT27" s="23"/>
      <c r="ANU27" s="23"/>
      <c r="ANV27" s="23"/>
      <c r="ANW27" s="23"/>
      <c r="ANX27" s="23"/>
      <c r="ANY27" s="23"/>
      <c r="ANZ27" s="23"/>
      <c r="AOA27" s="23"/>
      <c r="AOB27" s="23"/>
      <c r="AOC27" s="23"/>
      <c r="AOD27" s="23"/>
      <c r="AOE27" s="23"/>
      <c r="AOF27" s="23"/>
      <c r="AOG27" s="23"/>
      <c r="AOH27" s="23"/>
      <c r="AOI27" s="23"/>
      <c r="AOJ27" s="23"/>
      <c r="AOK27" s="23"/>
      <c r="AOL27" s="23"/>
      <c r="AOM27" s="23"/>
      <c r="AON27" s="23"/>
      <c r="AOO27" s="23"/>
      <c r="AOP27" s="23"/>
      <c r="AOQ27" s="23"/>
      <c r="AOR27" s="23"/>
      <c r="AOS27" s="23"/>
      <c r="AOT27" s="23"/>
      <c r="AOU27" s="23"/>
      <c r="AOV27" s="23"/>
      <c r="AOW27" s="23"/>
      <c r="AOX27" s="23"/>
      <c r="AOY27" s="23"/>
      <c r="AOZ27" s="23"/>
      <c r="APA27" s="23"/>
      <c r="APB27" s="23"/>
      <c r="APC27" s="23"/>
      <c r="APD27" s="23"/>
      <c r="APE27" s="23"/>
      <c r="APF27" s="23"/>
      <c r="APG27" s="23"/>
      <c r="APH27" s="23"/>
      <c r="API27" s="23"/>
      <c r="APJ27" s="23"/>
      <c r="APK27" s="23"/>
      <c r="APL27" s="23"/>
      <c r="APM27" s="23"/>
      <c r="APN27" s="23"/>
      <c r="APO27" s="23"/>
      <c r="APP27" s="23"/>
      <c r="APQ27" s="23"/>
      <c r="APR27" s="23"/>
      <c r="APS27" s="23"/>
      <c r="APT27" s="23"/>
      <c r="APU27" s="23"/>
      <c r="APV27" s="23"/>
      <c r="APW27" s="23"/>
      <c r="APX27" s="23"/>
      <c r="APY27" s="23"/>
      <c r="APZ27" s="23"/>
      <c r="AQA27" s="23"/>
      <c r="AQB27" s="23"/>
      <c r="AQC27" s="23"/>
      <c r="AQD27" s="23"/>
      <c r="AQE27" s="23"/>
      <c r="AQF27" s="23"/>
      <c r="AQG27" s="23"/>
      <c r="AQH27" s="23"/>
      <c r="AQI27" s="23"/>
      <c r="AQJ27" s="23"/>
      <c r="AQK27" s="23"/>
      <c r="AQL27" s="23"/>
      <c r="AQM27" s="23"/>
      <c r="AQN27" s="23"/>
      <c r="AQO27" s="23"/>
      <c r="AQP27" s="23"/>
      <c r="AQQ27" s="23"/>
      <c r="AQR27" s="23"/>
      <c r="AQS27" s="23"/>
      <c r="AQT27" s="23"/>
      <c r="AQU27" s="23"/>
      <c r="AQV27" s="23"/>
      <c r="AQW27" s="23"/>
      <c r="AQX27" s="23"/>
      <c r="AQY27" s="23"/>
      <c r="AQZ27" s="23"/>
      <c r="ARA27" s="23"/>
      <c r="ARB27" s="23"/>
      <c r="ARC27" s="23"/>
      <c r="ARD27" s="23"/>
      <c r="ARE27" s="23"/>
      <c r="ARF27" s="23"/>
      <c r="ARG27" s="23"/>
      <c r="ARH27" s="23"/>
      <c r="ARI27" s="23"/>
      <c r="ARJ27" s="23"/>
      <c r="ARK27" s="23"/>
      <c r="ARL27" s="23"/>
      <c r="ARM27" s="23"/>
      <c r="ARN27" s="23"/>
      <c r="ARO27" s="23"/>
      <c r="ARP27" s="23"/>
      <c r="ARQ27" s="23"/>
      <c r="ARR27" s="23"/>
      <c r="ARS27" s="23"/>
      <c r="ART27" s="23"/>
      <c r="ARU27" s="23"/>
      <c r="ARV27" s="23"/>
      <c r="ARW27" s="23"/>
      <c r="ARX27" s="23"/>
      <c r="ARY27" s="23"/>
      <c r="ARZ27" s="23"/>
      <c r="ASA27" s="23"/>
      <c r="ASB27" s="23"/>
      <c r="ASC27" s="23"/>
      <c r="ASD27" s="23"/>
      <c r="ASE27" s="23"/>
      <c r="ASF27" s="23"/>
      <c r="ASG27" s="23"/>
      <c r="ASH27" s="23"/>
      <c r="ASI27" s="23"/>
      <c r="ASJ27" s="23"/>
      <c r="ASK27" s="23"/>
      <c r="ASL27" s="23"/>
      <c r="ASM27" s="23"/>
      <c r="ASN27" s="23"/>
      <c r="ASO27" s="23"/>
      <c r="ASP27" s="23"/>
      <c r="ASQ27" s="23"/>
      <c r="ASR27" s="23"/>
      <c r="ASS27" s="23"/>
      <c r="AST27" s="23"/>
      <c r="ASU27" s="23"/>
      <c r="ASV27" s="23"/>
      <c r="ASW27" s="23"/>
      <c r="ASX27" s="23"/>
      <c r="ASY27" s="23"/>
      <c r="ASZ27" s="23"/>
      <c r="ATA27" s="23"/>
      <c r="ATB27" s="23"/>
      <c r="ATC27" s="23"/>
      <c r="ATD27" s="23"/>
      <c r="ATE27" s="23"/>
      <c r="ATF27" s="23"/>
      <c r="ATG27" s="23"/>
      <c r="ATH27" s="23"/>
      <c r="ATI27" s="23"/>
      <c r="ATJ27" s="23"/>
      <c r="ATK27" s="23"/>
      <c r="ATL27" s="23"/>
      <c r="ATM27" s="23"/>
      <c r="ATN27" s="23"/>
    </row>
    <row r="28" spans="1:1210" s="23" customFormat="1" ht="32.85" customHeight="1">
      <c r="A28" s="197" t="s">
        <v>183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27"/>
      <c r="AL28" s="127"/>
      <c r="AM28" s="127"/>
      <c r="AN28" s="127"/>
      <c r="AO28" s="127"/>
      <c r="AP28" s="127"/>
      <c r="AQ28" s="128" t="s">
        <v>226</v>
      </c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9">
        <v>357500</v>
      </c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>
        <v>357500</v>
      </c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>
        <v>0</v>
      </c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38">
        <v>0</v>
      </c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23">
        <f t="shared" ref="EK28:EK29" si="7">BC28-CH28</f>
        <v>357500</v>
      </c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5"/>
      <c r="EX28" s="123">
        <f t="shared" ref="EX28:EX29" si="8">BU28-DX28</f>
        <v>357500</v>
      </c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5"/>
    </row>
    <row r="29" spans="1:1210" s="25" customFormat="1" ht="32.85" customHeight="1">
      <c r="A29" s="139" t="s">
        <v>183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40"/>
      <c r="AL29" s="140"/>
      <c r="AM29" s="140"/>
      <c r="AN29" s="140"/>
      <c r="AO29" s="140"/>
      <c r="AP29" s="140"/>
      <c r="AQ29" s="141" t="s">
        <v>226</v>
      </c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2">
        <v>357500</v>
      </c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>
        <v>357500</v>
      </c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>
        <v>0</v>
      </c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38">
        <v>0</v>
      </c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1">
        <f t="shared" si="7"/>
        <v>357500</v>
      </c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3"/>
      <c r="EX29" s="131">
        <f t="shared" si="8"/>
        <v>357500</v>
      </c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3"/>
    </row>
    <row r="30" spans="1:1210" s="23" customFormat="1" ht="24.7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27"/>
      <c r="AL30" s="127"/>
      <c r="AM30" s="127"/>
      <c r="AN30" s="127"/>
      <c r="AO30" s="127"/>
      <c r="AP30" s="127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3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5"/>
      <c r="EX30" s="123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5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  <c r="AKN30" s="28"/>
      <c r="AKO30" s="28"/>
      <c r="AKP30" s="28"/>
      <c r="AKQ30" s="28"/>
      <c r="AKR30" s="28"/>
      <c r="AKS30" s="28"/>
      <c r="AKT30" s="28"/>
      <c r="AKU30" s="28"/>
      <c r="AKV30" s="28"/>
      <c r="AKW30" s="28"/>
      <c r="AKX30" s="28"/>
      <c r="AKY30" s="28"/>
      <c r="AKZ30" s="28"/>
      <c r="ALA30" s="28"/>
      <c r="ALB30" s="28"/>
      <c r="ALC30" s="28"/>
      <c r="ALD30" s="28"/>
      <c r="ALE30" s="28"/>
      <c r="ALF30" s="28"/>
      <c r="ALG30" s="28"/>
      <c r="ALH30" s="28"/>
      <c r="ALI30" s="28"/>
      <c r="ALJ30" s="28"/>
      <c r="ALK30" s="28"/>
      <c r="ALL30" s="28"/>
      <c r="ALM30" s="28"/>
      <c r="ALN30" s="28"/>
      <c r="ALO30" s="28"/>
      <c r="ALP30" s="28"/>
      <c r="ALQ30" s="28"/>
      <c r="ALR30" s="28"/>
      <c r="ALS30" s="28"/>
      <c r="ALT30" s="28"/>
      <c r="ALU30" s="28"/>
      <c r="ALV30" s="28"/>
      <c r="ALW30" s="28"/>
      <c r="ALX30" s="28"/>
      <c r="ALY30" s="28"/>
      <c r="ALZ30" s="28"/>
      <c r="AMA30" s="28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  <c r="AML30" s="28"/>
      <c r="AMM30" s="28"/>
      <c r="AMN30" s="28"/>
      <c r="AMO30" s="28"/>
      <c r="AMP30" s="28"/>
      <c r="AMQ30" s="28"/>
      <c r="AMR30" s="28"/>
      <c r="AMS30" s="28"/>
      <c r="AMT30" s="28"/>
      <c r="AMU30" s="28"/>
      <c r="AMV30" s="28"/>
      <c r="AMW30" s="28"/>
      <c r="AMX30" s="28"/>
      <c r="AMY30" s="28"/>
      <c r="AMZ30" s="28"/>
      <c r="ANA30" s="28"/>
      <c r="ANB30" s="28"/>
      <c r="ANC30" s="28"/>
      <c r="AND30" s="28"/>
      <c r="ANE30" s="28"/>
      <c r="ANF30" s="28"/>
      <c r="ANG30" s="28"/>
      <c r="ANH30" s="28"/>
      <c r="ANI30" s="28"/>
      <c r="ANJ30" s="28"/>
      <c r="ANK30" s="28"/>
      <c r="ANL30" s="28"/>
      <c r="ANM30" s="28"/>
      <c r="ANN30" s="28"/>
      <c r="ANO30" s="28"/>
      <c r="ANP30" s="28"/>
      <c r="ANQ30" s="28"/>
      <c r="ANR30" s="28"/>
      <c r="ANS30" s="28"/>
      <c r="ANT30" s="28"/>
      <c r="ANU30" s="28"/>
      <c r="ANV30" s="28"/>
      <c r="ANW30" s="28"/>
      <c r="ANX30" s="28"/>
      <c r="ANY30" s="28"/>
      <c r="ANZ30" s="28"/>
      <c r="AOA30" s="28"/>
      <c r="AOB30" s="28"/>
      <c r="AOC30" s="28"/>
      <c r="AOD30" s="28"/>
      <c r="AOE30" s="28"/>
      <c r="AOF30" s="28"/>
      <c r="AOG30" s="28"/>
      <c r="AOH30" s="28"/>
      <c r="AOI30" s="28"/>
      <c r="AOJ30" s="28"/>
      <c r="AOK30" s="28"/>
      <c r="AOL30" s="28"/>
      <c r="AOM30" s="28"/>
      <c r="AON30" s="28"/>
      <c r="AOO30" s="28"/>
      <c r="AOP30" s="28"/>
      <c r="AOQ30" s="28"/>
      <c r="AOR30" s="28"/>
      <c r="AOS30" s="28"/>
      <c r="AOT30" s="28"/>
      <c r="AOU30" s="28"/>
      <c r="AOV30" s="28"/>
      <c r="AOW30" s="28"/>
      <c r="AOX30" s="28"/>
      <c r="AOY30" s="28"/>
      <c r="AOZ30" s="28"/>
      <c r="APA30" s="28"/>
      <c r="APB30" s="28"/>
      <c r="APC30" s="28"/>
      <c r="APD30" s="28"/>
      <c r="APE30" s="28"/>
      <c r="APF30" s="28"/>
      <c r="APG30" s="28"/>
      <c r="APH30" s="28"/>
      <c r="API30" s="28"/>
      <c r="APJ30" s="28"/>
      <c r="APK30" s="28"/>
      <c r="APL30" s="28"/>
      <c r="APM30" s="28"/>
      <c r="APN30" s="28"/>
      <c r="APO30" s="28"/>
      <c r="APP30" s="28"/>
      <c r="APQ30" s="28"/>
      <c r="APR30" s="28"/>
      <c r="APS30" s="28"/>
      <c r="APT30" s="28"/>
      <c r="APU30" s="28"/>
      <c r="APV30" s="28"/>
      <c r="APW30" s="28"/>
      <c r="APX30" s="28"/>
      <c r="APY30" s="28"/>
      <c r="APZ30" s="28"/>
      <c r="AQA30" s="28"/>
      <c r="AQB30" s="28"/>
      <c r="AQC30" s="28"/>
      <c r="AQD30" s="28"/>
      <c r="AQE30" s="28"/>
      <c r="AQF30" s="28"/>
      <c r="AQG30" s="28"/>
      <c r="AQH30" s="28"/>
      <c r="AQI30" s="28"/>
      <c r="AQJ30" s="28"/>
      <c r="AQK30" s="28"/>
      <c r="AQL30" s="28"/>
      <c r="AQM30" s="28"/>
      <c r="AQN30" s="28"/>
      <c r="AQO30" s="28"/>
      <c r="AQP30" s="28"/>
      <c r="AQQ30" s="28"/>
      <c r="AQR30" s="28"/>
      <c r="AQS30" s="28"/>
      <c r="AQT30" s="28"/>
      <c r="AQU30" s="28"/>
      <c r="AQV30" s="28"/>
      <c r="AQW30" s="28"/>
      <c r="AQX30" s="28"/>
      <c r="AQY30" s="28"/>
      <c r="AQZ30" s="28"/>
      <c r="ARA30" s="28"/>
      <c r="ARB30" s="28"/>
      <c r="ARC30" s="28"/>
      <c r="ARD30" s="28"/>
      <c r="ARE30" s="28"/>
      <c r="ARF30" s="28"/>
      <c r="ARG30" s="28"/>
      <c r="ARH30" s="28"/>
      <c r="ARI30" s="28"/>
      <c r="ARJ30" s="28"/>
      <c r="ARK30" s="28"/>
      <c r="ARL30" s="28"/>
      <c r="ARM30" s="28"/>
      <c r="ARN30" s="28"/>
      <c r="ARO30" s="28"/>
      <c r="ARP30" s="28"/>
      <c r="ARQ30" s="28"/>
      <c r="ARR30" s="28"/>
      <c r="ARS30" s="28"/>
      <c r="ART30" s="28"/>
      <c r="ARU30" s="28"/>
      <c r="ARV30" s="28"/>
      <c r="ARW30" s="28"/>
      <c r="ARX30" s="28"/>
      <c r="ARY30" s="28"/>
      <c r="ARZ30" s="28"/>
      <c r="ASA30" s="28"/>
      <c r="ASB30" s="28"/>
      <c r="ASC30" s="28"/>
      <c r="ASD30" s="28"/>
      <c r="ASE30" s="28"/>
      <c r="ASF30" s="28"/>
      <c r="ASG30" s="28"/>
      <c r="ASH30" s="28"/>
      <c r="ASI30" s="28"/>
      <c r="ASJ30" s="28"/>
      <c r="ASK30" s="28"/>
      <c r="ASL30" s="28"/>
      <c r="ASM30" s="28"/>
      <c r="ASN30" s="28"/>
      <c r="ASO30" s="28"/>
      <c r="ASP30" s="28"/>
      <c r="ASQ30" s="28"/>
      <c r="ASR30" s="28"/>
      <c r="ASS30" s="28"/>
      <c r="AST30" s="28"/>
      <c r="ASU30" s="28"/>
      <c r="ASV30" s="28"/>
      <c r="ASW30" s="28"/>
      <c r="ASX30" s="28"/>
      <c r="ASY30" s="28"/>
      <c r="ASZ30" s="28"/>
      <c r="ATA30" s="28"/>
      <c r="ATB30" s="28"/>
      <c r="ATC30" s="28"/>
      <c r="ATD30" s="28"/>
      <c r="ATE30" s="28"/>
      <c r="ATF30" s="28"/>
      <c r="ATG30" s="28"/>
      <c r="ATH30" s="28"/>
      <c r="ATI30" s="28"/>
      <c r="ATJ30" s="28"/>
      <c r="ATK30" s="28"/>
      <c r="ATL30" s="28"/>
      <c r="ATM30" s="28"/>
      <c r="ATN30" s="28"/>
    </row>
    <row r="31" spans="1:1210" s="25" customFormat="1" ht="24.7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40"/>
      <c r="AL31" s="140"/>
      <c r="AM31" s="140"/>
      <c r="AN31" s="140"/>
      <c r="AO31" s="140"/>
      <c r="AP31" s="140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31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3"/>
      <c r="EX31" s="131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3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  <c r="TK31" s="26"/>
      <c r="TL31" s="26"/>
      <c r="TM31" s="26"/>
      <c r="TN31" s="26"/>
      <c r="TO31" s="26"/>
      <c r="TP31" s="26"/>
      <c r="TQ31" s="26"/>
      <c r="TR31" s="26"/>
      <c r="TS31" s="26"/>
      <c r="TT31" s="26"/>
      <c r="TU31" s="26"/>
      <c r="TV31" s="26"/>
      <c r="TW31" s="26"/>
      <c r="TX31" s="26"/>
      <c r="TY31" s="26"/>
      <c r="TZ31" s="26"/>
      <c r="UA31" s="26"/>
      <c r="UB31" s="26"/>
      <c r="UC31" s="26"/>
      <c r="UD31" s="26"/>
      <c r="UE31" s="26"/>
      <c r="UF31" s="26"/>
      <c r="UG31" s="26"/>
      <c r="UH31" s="26"/>
      <c r="UI31" s="26"/>
      <c r="UJ31" s="26"/>
      <c r="UK31" s="26"/>
      <c r="UL31" s="26"/>
      <c r="UM31" s="26"/>
      <c r="UN31" s="26"/>
      <c r="UO31" s="26"/>
      <c r="UP31" s="26"/>
      <c r="UQ31" s="26"/>
      <c r="UR31" s="26"/>
      <c r="US31" s="26"/>
      <c r="UT31" s="26"/>
      <c r="UU31" s="26"/>
      <c r="UV31" s="26"/>
      <c r="UW31" s="26"/>
      <c r="UX31" s="26"/>
      <c r="UY31" s="26"/>
      <c r="UZ31" s="26"/>
      <c r="VA31" s="26"/>
      <c r="VB31" s="26"/>
      <c r="VC31" s="26"/>
      <c r="VD31" s="26"/>
      <c r="VE31" s="26"/>
      <c r="VF31" s="26"/>
      <c r="VG31" s="26"/>
      <c r="VH31" s="26"/>
      <c r="VI31" s="26"/>
      <c r="VJ31" s="26"/>
      <c r="VK31" s="26"/>
      <c r="VL31" s="26"/>
      <c r="VM31" s="26"/>
      <c r="VN31" s="26"/>
      <c r="VO31" s="26"/>
      <c r="VP31" s="26"/>
      <c r="VQ31" s="26"/>
      <c r="VR31" s="26"/>
      <c r="VS31" s="26"/>
      <c r="VT31" s="26"/>
      <c r="VU31" s="26"/>
      <c r="VV31" s="26"/>
      <c r="VW31" s="26"/>
      <c r="VX31" s="26"/>
      <c r="VY31" s="26"/>
      <c r="VZ31" s="26"/>
      <c r="WA31" s="26"/>
      <c r="WB31" s="26"/>
      <c r="WC31" s="26"/>
      <c r="WD31" s="26"/>
      <c r="WE31" s="26"/>
      <c r="WF31" s="26"/>
      <c r="WG31" s="26"/>
      <c r="WH31" s="26"/>
      <c r="WI31" s="26"/>
      <c r="WJ31" s="26"/>
      <c r="WK31" s="26"/>
      <c r="WL31" s="26"/>
      <c r="WM31" s="26"/>
      <c r="WN31" s="26"/>
      <c r="WO31" s="26"/>
      <c r="WP31" s="26"/>
      <c r="WQ31" s="26"/>
      <c r="WR31" s="26"/>
      <c r="WS31" s="26"/>
      <c r="WT31" s="26"/>
      <c r="WU31" s="26"/>
      <c r="WV31" s="26"/>
      <c r="WW31" s="26"/>
      <c r="WX31" s="26"/>
      <c r="WY31" s="26"/>
      <c r="WZ31" s="26"/>
      <c r="XA31" s="26"/>
      <c r="XB31" s="26"/>
      <c r="XC31" s="26"/>
      <c r="XD31" s="26"/>
      <c r="XE31" s="26"/>
      <c r="XF31" s="26"/>
      <c r="XG31" s="26"/>
      <c r="XH31" s="26"/>
      <c r="XI31" s="26"/>
      <c r="XJ31" s="26"/>
      <c r="XK31" s="26"/>
      <c r="XL31" s="26"/>
      <c r="XM31" s="26"/>
      <c r="XN31" s="26"/>
      <c r="XO31" s="26"/>
      <c r="XP31" s="26"/>
      <c r="XQ31" s="26"/>
      <c r="XR31" s="26"/>
      <c r="XS31" s="26"/>
      <c r="XT31" s="26"/>
      <c r="XU31" s="26"/>
      <c r="XV31" s="26"/>
      <c r="XW31" s="26"/>
      <c r="XX31" s="26"/>
      <c r="XY31" s="26"/>
      <c r="XZ31" s="26"/>
      <c r="YA31" s="26"/>
      <c r="YB31" s="26"/>
      <c r="YC31" s="26"/>
      <c r="YD31" s="26"/>
      <c r="YE31" s="26"/>
      <c r="YF31" s="26"/>
      <c r="YG31" s="26"/>
      <c r="YH31" s="26"/>
      <c r="YI31" s="26"/>
      <c r="YJ31" s="26"/>
      <c r="YK31" s="26"/>
      <c r="YL31" s="26"/>
      <c r="YM31" s="26"/>
      <c r="YN31" s="26"/>
      <c r="YO31" s="26"/>
      <c r="YP31" s="26"/>
      <c r="YQ31" s="26"/>
      <c r="YR31" s="26"/>
      <c r="YS31" s="26"/>
      <c r="YT31" s="26"/>
      <c r="YU31" s="26"/>
      <c r="YV31" s="26"/>
      <c r="YW31" s="26"/>
      <c r="YX31" s="26"/>
      <c r="YY31" s="26"/>
      <c r="YZ31" s="26"/>
      <c r="ZA31" s="26"/>
      <c r="ZB31" s="26"/>
      <c r="ZC31" s="26"/>
      <c r="ZD31" s="26"/>
      <c r="ZE31" s="26"/>
      <c r="ZF31" s="26"/>
      <c r="ZG31" s="26"/>
      <c r="ZH31" s="26"/>
      <c r="ZI31" s="26"/>
      <c r="ZJ31" s="26"/>
      <c r="ZK31" s="26"/>
      <c r="ZL31" s="26"/>
      <c r="ZM31" s="26"/>
      <c r="ZN31" s="26"/>
      <c r="ZO31" s="26"/>
      <c r="ZP31" s="26"/>
      <c r="ZQ31" s="26"/>
      <c r="ZR31" s="26"/>
      <c r="ZS31" s="26"/>
      <c r="ZT31" s="26"/>
      <c r="ZU31" s="26"/>
      <c r="ZV31" s="26"/>
      <c r="ZW31" s="26"/>
      <c r="ZX31" s="26"/>
      <c r="ZY31" s="26"/>
      <c r="ZZ31" s="26"/>
      <c r="AAA31" s="26"/>
      <c r="AAB31" s="26"/>
      <c r="AAC31" s="26"/>
      <c r="AAD31" s="26"/>
      <c r="AAE31" s="26"/>
      <c r="AAF31" s="26"/>
      <c r="AAG31" s="26"/>
      <c r="AAH31" s="26"/>
      <c r="AAI31" s="26"/>
      <c r="AAJ31" s="26"/>
      <c r="AAK31" s="26"/>
      <c r="AAL31" s="26"/>
      <c r="AAM31" s="26"/>
      <c r="AAN31" s="26"/>
      <c r="AAO31" s="26"/>
      <c r="AAP31" s="26"/>
      <c r="AAQ31" s="26"/>
      <c r="AAR31" s="26"/>
      <c r="AAS31" s="26"/>
      <c r="AAT31" s="26"/>
      <c r="AAU31" s="26"/>
      <c r="AAV31" s="26"/>
      <c r="AAW31" s="26"/>
      <c r="AAX31" s="26"/>
      <c r="AAY31" s="26"/>
      <c r="AAZ31" s="26"/>
      <c r="ABA31" s="26"/>
      <c r="ABB31" s="26"/>
      <c r="ABC31" s="26"/>
      <c r="ABD31" s="26"/>
      <c r="ABE31" s="26"/>
      <c r="ABF31" s="26"/>
      <c r="ABG31" s="26"/>
      <c r="ABH31" s="26"/>
      <c r="ABI31" s="26"/>
      <c r="ABJ31" s="26"/>
      <c r="ABK31" s="26"/>
      <c r="ABL31" s="26"/>
      <c r="ABM31" s="26"/>
      <c r="ABN31" s="26"/>
      <c r="ABO31" s="26"/>
      <c r="ABP31" s="26"/>
      <c r="ABQ31" s="26"/>
      <c r="ABR31" s="26"/>
      <c r="ABS31" s="26"/>
      <c r="ABT31" s="26"/>
      <c r="ABU31" s="26"/>
      <c r="ABV31" s="26"/>
      <c r="ABW31" s="26"/>
      <c r="ABX31" s="26"/>
      <c r="ABY31" s="26"/>
      <c r="ABZ31" s="26"/>
      <c r="ACA31" s="26"/>
      <c r="ACB31" s="26"/>
      <c r="ACC31" s="26"/>
      <c r="ACD31" s="26"/>
      <c r="ACE31" s="26"/>
      <c r="ACF31" s="26"/>
      <c r="ACG31" s="26"/>
      <c r="ACH31" s="26"/>
      <c r="ACI31" s="26"/>
      <c r="ACJ31" s="26"/>
      <c r="ACK31" s="26"/>
      <c r="ACL31" s="26"/>
      <c r="ACM31" s="26"/>
      <c r="ACN31" s="26"/>
      <c r="ACO31" s="26"/>
      <c r="ACP31" s="26"/>
      <c r="ACQ31" s="26"/>
      <c r="ACR31" s="26"/>
      <c r="ACS31" s="26"/>
      <c r="ACT31" s="26"/>
      <c r="ACU31" s="26"/>
      <c r="ACV31" s="26"/>
      <c r="ACW31" s="26"/>
      <c r="ACX31" s="26"/>
      <c r="ACY31" s="26"/>
      <c r="ACZ31" s="26"/>
      <c r="ADA31" s="26"/>
      <c r="ADB31" s="26"/>
      <c r="ADC31" s="26"/>
      <c r="ADD31" s="26"/>
      <c r="ADE31" s="26"/>
      <c r="ADF31" s="26"/>
      <c r="ADG31" s="26"/>
      <c r="ADH31" s="26"/>
      <c r="ADI31" s="26"/>
      <c r="ADJ31" s="26"/>
      <c r="ADK31" s="26"/>
      <c r="ADL31" s="26"/>
      <c r="ADM31" s="26"/>
      <c r="ADN31" s="26"/>
      <c r="ADO31" s="26"/>
      <c r="ADP31" s="26"/>
      <c r="ADQ31" s="26"/>
      <c r="ADR31" s="26"/>
      <c r="ADS31" s="26"/>
      <c r="ADT31" s="26"/>
      <c r="ADU31" s="26"/>
      <c r="ADV31" s="26"/>
      <c r="ADW31" s="26"/>
      <c r="ADX31" s="26"/>
      <c r="ADY31" s="26"/>
      <c r="ADZ31" s="26"/>
      <c r="AEA31" s="26"/>
      <c r="AEB31" s="26"/>
      <c r="AEC31" s="26"/>
      <c r="AED31" s="26"/>
      <c r="AEE31" s="26"/>
      <c r="AEF31" s="26"/>
      <c r="AEG31" s="26"/>
      <c r="AEH31" s="26"/>
      <c r="AEI31" s="26"/>
      <c r="AEJ31" s="26"/>
      <c r="AEK31" s="26"/>
      <c r="AEL31" s="26"/>
      <c r="AEM31" s="26"/>
      <c r="AEN31" s="26"/>
      <c r="AEO31" s="26"/>
      <c r="AEP31" s="26"/>
      <c r="AEQ31" s="26"/>
      <c r="AER31" s="26"/>
      <c r="AES31" s="26"/>
      <c r="AET31" s="26"/>
      <c r="AEU31" s="26"/>
      <c r="AEV31" s="26"/>
      <c r="AEW31" s="26"/>
      <c r="AEX31" s="26"/>
      <c r="AEY31" s="26"/>
      <c r="AEZ31" s="26"/>
      <c r="AFA31" s="26"/>
      <c r="AFB31" s="26"/>
      <c r="AFC31" s="26"/>
      <c r="AFD31" s="26"/>
      <c r="AFE31" s="26"/>
      <c r="AFF31" s="26"/>
      <c r="AFG31" s="26"/>
      <c r="AFH31" s="26"/>
      <c r="AFI31" s="26"/>
      <c r="AFJ31" s="26"/>
      <c r="AFK31" s="26"/>
      <c r="AFL31" s="26"/>
      <c r="AFM31" s="26"/>
      <c r="AFN31" s="26"/>
      <c r="AFO31" s="26"/>
      <c r="AFP31" s="26"/>
      <c r="AFQ31" s="26"/>
      <c r="AFR31" s="26"/>
      <c r="AFS31" s="26"/>
      <c r="AFT31" s="26"/>
      <c r="AFU31" s="26"/>
      <c r="AFV31" s="26"/>
      <c r="AFW31" s="26"/>
      <c r="AFX31" s="26"/>
      <c r="AFY31" s="26"/>
      <c r="AFZ31" s="26"/>
      <c r="AGA31" s="26"/>
      <c r="AGB31" s="26"/>
      <c r="AGC31" s="26"/>
      <c r="AGD31" s="26"/>
      <c r="AGE31" s="26"/>
      <c r="AGF31" s="26"/>
      <c r="AGG31" s="26"/>
      <c r="AGH31" s="26"/>
      <c r="AGI31" s="26"/>
      <c r="AGJ31" s="26"/>
      <c r="AGK31" s="26"/>
      <c r="AGL31" s="26"/>
      <c r="AGM31" s="26"/>
      <c r="AGN31" s="26"/>
      <c r="AGO31" s="26"/>
      <c r="AGP31" s="26"/>
      <c r="AGQ31" s="26"/>
      <c r="AGR31" s="26"/>
      <c r="AGS31" s="26"/>
      <c r="AGT31" s="26"/>
      <c r="AGU31" s="26"/>
      <c r="AGV31" s="26"/>
      <c r="AGW31" s="26"/>
      <c r="AGX31" s="26"/>
      <c r="AGY31" s="26"/>
      <c r="AGZ31" s="26"/>
      <c r="AHA31" s="26"/>
      <c r="AHB31" s="26"/>
      <c r="AHC31" s="26"/>
      <c r="AHD31" s="26"/>
      <c r="AHE31" s="26"/>
      <c r="AHF31" s="26"/>
      <c r="AHG31" s="26"/>
      <c r="AHH31" s="26"/>
      <c r="AHI31" s="26"/>
      <c r="AHJ31" s="26"/>
      <c r="AHK31" s="26"/>
      <c r="AHL31" s="26"/>
      <c r="AHM31" s="26"/>
      <c r="AHN31" s="26"/>
      <c r="AHO31" s="26"/>
      <c r="AHP31" s="26"/>
      <c r="AHQ31" s="26"/>
      <c r="AHR31" s="26"/>
      <c r="AHS31" s="26"/>
      <c r="AHT31" s="26"/>
      <c r="AHU31" s="26"/>
      <c r="AHV31" s="26"/>
      <c r="AHW31" s="26"/>
      <c r="AHX31" s="26"/>
      <c r="AHY31" s="26"/>
      <c r="AHZ31" s="26"/>
      <c r="AIA31" s="26"/>
      <c r="AIB31" s="26"/>
      <c r="AIC31" s="26"/>
      <c r="AID31" s="26"/>
      <c r="AIE31" s="26"/>
      <c r="AIF31" s="26"/>
      <c r="AIG31" s="26"/>
      <c r="AIH31" s="26"/>
      <c r="AII31" s="26"/>
      <c r="AIJ31" s="26"/>
      <c r="AIK31" s="26"/>
      <c r="AIL31" s="26"/>
      <c r="AIM31" s="26"/>
      <c r="AIN31" s="26"/>
      <c r="AIO31" s="26"/>
      <c r="AIP31" s="26"/>
      <c r="AIQ31" s="26"/>
      <c r="AIR31" s="26"/>
      <c r="AIS31" s="26"/>
      <c r="AIT31" s="26"/>
      <c r="AIU31" s="26"/>
      <c r="AIV31" s="26"/>
      <c r="AIW31" s="26"/>
      <c r="AIX31" s="26"/>
      <c r="AIY31" s="26"/>
      <c r="AIZ31" s="26"/>
      <c r="AJA31" s="26"/>
      <c r="AJB31" s="26"/>
      <c r="AJC31" s="26"/>
      <c r="AJD31" s="26"/>
      <c r="AJE31" s="26"/>
      <c r="AJF31" s="26"/>
      <c r="AJG31" s="26"/>
      <c r="AJH31" s="26"/>
      <c r="AJI31" s="26"/>
      <c r="AJJ31" s="26"/>
      <c r="AJK31" s="26"/>
      <c r="AJL31" s="26"/>
      <c r="AJM31" s="26"/>
      <c r="AJN31" s="26"/>
      <c r="AJO31" s="26"/>
      <c r="AJP31" s="26"/>
      <c r="AJQ31" s="26"/>
      <c r="AJR31" s="26"/>
      <c r="AJS31" s="26"/>
      <c r="AJT31" s="26"/>
      <c r="AJU31" s="26"/>
      <c r="AJV31" s="26"/>
      <c r="AJW31" s="26"/>
      <c r="AJX31" s="26"/>
      <c r="AJY31" s="26"/>
      <c r="AJZ31" s="26"/>
      <c r="AKA31" s="26"/>
      <c r="AKB31" s="26"/>
      <c r="AKC31" s="26"/>
      <c r="AKD31" s="26"/>
      <c r="AKE31" s="26"/>
      <c r="AKF31" s="26"/>
      <c r="AKG31" s="26"/>
      <c r="AKH31" s="26"/>
      <c r="AKI31" s="26"/>
      <c r="AKJ31" s="26"/>
      <c r="AKK31" s="26"/>
      <c r="AKL31" s="26"/>
      <c r="AKM31" s="26"/>
      <c r="AKN31" s="26"/>
      <c r="AKO31" s="26"/>
      <c r="AKP31" s="26"/>
      <c r="AKQ31" s="26"/>
      <c r="AKR31" s="26"/>
      <c r="AKS31" s="26"/>
      <c r="AKT31" s="26"/>
      <c r="AKU31" s="26"/>
      <c r="AKV31" s="26"/>
      <c r="AKW31" s="26"/>
      <c r="AKX31" s="26"/>
      <c r="AKY31" s="26"/>
      <c r="AKZ31" s="26"/>
      <c r="ALA31" s="26"/>
      <c r="ALB31" s="26"/>
      <c r="ALC31" s="26"/>
      <c r="ALD31" s="26"/>
      <c r="ALE31" s="26"/>
      <c r="ALF31" s="26"/>
      <c r="ALG31" s="26"/>
      <c r="ALH31" s="26"/>
      <c r="ALI31" s="26"/>
      <c r="ALJ31" s="26"/>
      <c r="ALK31" s="26"/>
      <c r="ALL31" s="26"/>
      <c r="ALM31" s="26"/>
      <c r="ALN31" s="26"/>
      <c r="ALO31" s="26"/>
      <c r="ALP31" s="26"/>
      <c r="ALQ31" s="26"/>
      <c r="ALR31" s="26"/>
      <c r="ALS31" s="26"/>
      <c r="ALT31" s="26"/>
      <c r="ALU31" s="26"/>
      <c r="ALV31" s="26"/>
      <c r="ALW31" s="26"/>
      <c r="ALX31" s="26"/>
      <c r="ALY31" s="26"/>
      <c r="ALZ31" s="26"/>
      <c r="AMA31" s="26"/>
      <c r="AMB31" s="26"/>
      <c r="AMC31" s="26"/>
      <c r="AMD31" s="26"/>
      <c r="AME31" s="26"/>
      <c r="AMF31" s="26"/>
      <c r="AMG31" s="26"/>
      <c r="AMH31" s="26"/>
      <c r="AMI31" s="26"/>
      <c r="AMJ31" s="26"/>
      <c r="AMK31" s="26"/>
      <c r="AML31" s="26"/>
      <c r="AMM31" s="26"/>
      <c r="AMN31" s="26"/>
      <c r="AMO31" s="26"/>
      <c r="AMP31" s="26"/>
      <c r="AMQ31" s="26"/>
      <c r="AMR31" s="26"/>
      <c r="AMS31" s="26"/>
      <c r="AMT31" s="26"/>
      <c r="AMU31" s="26"/>
      <c r="AMV31" s="26"/>
      <c r="AMW31" s="26"/>
      <c r="AMX31" s="26"/>
      <c r="AMY31" s="26"/>
      <c r="AMZ31" s="26"/>
      <c r="ANA31" s="26"/>
      <c r="ANB31" s="26"/>
      <c r="ANC31" s="26"/>
      <c r="AND31" s="26"/>
      <c r="ANE31" s="26"/>
      <c r="ANF31" s="26"/>
      <c r="ANG31" s="26"/>
      <c r="ANH31" s="26"/>
      <c r="ANI31" s="26"/>
      <c r="ANJ31" s="26"/>
      <c r="ANK31" s="26"/>
      <c r="ANL31" s="26"/>
      <c r="ANM31" s="26"/>
      <c r="ANN31" s="26"/>
      <c r="ANO31" s="26"/>
      <c r="ANP31" s="26"/>
      <c r="ANQ31" s="26"/>
      <c r="ANR31" s="26"/>
      <c r="ANS31" s="26"/>
      <c r="ANT31" s="26"/>
      <c r="ANU31" s="26"/>
      <c r="ANV31" s="26"/>
      <c r="ANW31" s="26"/>
      <c r="ANX31" s="26"/>
      <c r="ANY31" s="26"/>
      <c r="ANZ31" s="26"/>
      <c r="AOA31" s="26"/>
      <c r="AOB31" s="26"/>
      <c r="AOC31" s="26"/>
      <c r="AOD31" s="26"/>
      <c r="AOE31" s="26"/>
      <c r="AOF31" s="26"/>
      <c r="AOG31" s="26"/>
      <c r="AOH31" s="26"/>
      <c r="AOI31" s="26"/>
      <c r="AOJ31" s="26"/>
      <c r="AOK31" s="26"/>
      <c r="AOL31" s="26"/>
      <c r="AOM31" s="26"/>
      <c r="AON31" s="26"/>
      <c r="AOO31" s="26"/>
      <c r="AOP31" s="26"/>
      <c r="AOQ31" s="26"/>
      <c r="AOR31" s="26"/>
      <c r="AOS31" s="26"/>
      <c r="AOT31" s="26"/>
      <c r="AOU31" s="26"/>
      <c r="AOV31" s="26"/>
      <c r="AOW31" s="26"/>
      <c r="AOX31" s="26"/>
      <c r="AOY31" s="26"/>
      <c r="AOZ31" s="26"/>
      <c r="APA31" s="26"/>
      <c r="APB31" s="26"/>
      <c r="APC31" s="26"/>
      <c r="APD31" s="26"/>
      <c r="APE31" s="26"/>
      <c r="APF31" s="26"/>
      <c r="APG31" s="26"/>
      <c r="APH31" s="26"/>
      <c r="API31" s="26"/>
      <c r="APJ31" s="26"/>
      <c r="APK31" s="26"/>
      <c r="APL31" s="26"/>
      <c r="APM31" s="26"/>
      <c r="APN31" s="26"/>
      <c r="APO31" s="26"/>
      <c r="APP31" s="26"/>
      <c r="APQ31" s="26"/>
      <c r="APR31" s="26"/>
      <c r="APS31" s="26"/>
      <c r="APT31" s="26"/>
      <c r="APU31" s="26"/>
      <c r="APV31" s="26"/>
      <c r="APW31" s="26"/>
      <c r="APX31" s="26"/>
      <c r="APY31" s="26"/>
      <c r="APZ31" s="26"/>
      <c r="AQA31" s="26"/>
      <c r="AQB31" s="26"/>
      <c r="AQC31" s="26"/>
      <c r="AQD31" s="26"/>
      <c r="AQE31" s="26"/>
      <c r="AQF31" s="26"/>
      <c r="AQG31" s="26"/>
      <c r="AQH31" s="26"/>
      <c r="AQI31" s="26"/>
      <c r="AQJ31" s="26"/>
      <c r="AQK31" s="26"/>
      <c r="AQL31" s="26"/>
      <c r="AQM31" s="26"/>
      <c r="AQN31" s="26"/>
      <c r="AQO31" s="26"/>
      <c r="AQP31" s="26"/>
      <c r="AQQ31" s="26"/>
      <c r="AQR31" s="26"/>
      <c r="AQS31" s="26"/>
      <c r="AQT31" s="26"/>
      <c r="AQU31" s="26"/>
      <c r="AQV31" s="26"/>
      <c r="AQW31" s="26"/>
      <c r="AQX31" s="26"/>
      <c r="AQY31" s="26"/>
      <c r="AQZ31" s="26"/>
      <c r="ARA31" s="26"/>
      <c r="ARB31" s="26"/>
      <c r="ARC31" s="26"/>
      <c r="ARD31" s="26"/>
      <c r="ARE31" s="26"/>
      <c r="ARF31" s="26"/>
      <c r="ARG31" s="26"/>
      <c r="ARH31" s="26"/>
      <c r="ARI31" s="26"/>
      <c r="ARJ31" s="26"/>
      <c r="ARK31" s="26"/>
      <c r="ARL31" s="26"/>
      <c r="ARM31" s="26"/>
      <c r="ARN31" s="26"/>
      <c r="ARO31" s="26"/>
      <c r="ARP31" s="26"/>
      <c r="ARQ31" s="26"/>
      <c r="ARR31" s="26"/>
      <c r="ARS31" s="26"/>
      <c r="ART31" s="26"/>
      <c r="ARU31" s="26"/>
      <c r="ARV31" s="26"/>
      <c r="ARW31" s="26"/>
      <c r="ARX31" s="26"/>
      <c r="ARY31" s="26"/>
      <c r="ARZ31" s="26"/>
      <c r="ASA31" s="26"/>
      <c r="ASB31" s="26"/>
      <c r="ASC31" s="26"/>
      <c r="ASD31" s="26"/>
      <c r="ASE31" s="26"/>
      <c r="ASF31" s="26"/>
      <c r="ASG31" s="26"/>
      <c r="ASH31" s="26"/>
      <c r="ASI31" s="26"/>
      <c r="ASJ31" s="26"/>
      <c r="ASK31" s="26"/>
      <c r="ASL31" s="26"/>
      <c r="ASM31" s="26"/>
      <c r="ASN31" s="26"/>
      <c r="ASO31" s="26"/>
      <c r="ASP31" s="26"/>
      <c r="ASQ31" s="26"/>
      <c r="ASR31" s="26"/>
      <c r="ASS31" s="26"/>
      <c r="AST31" s="26"/>
      <c r="ASU31" s="26"/>
      <c r="ASV31" s="26"/>
      <c r="ASW31" s="26"/>
      <c r="ASX31" s="26"/>
      <c r="ASY31" s="26"/>
      <c r="ASZ31" s="26"/>
      <c r="ATA31" s="26"/>
      <c r="ATB31" s="26"/>
      <c r="ATC31" s="26"/>
      <c r="ATD31" s="26"/>
      <c r="ATE31" s="26"/>
      <c r="ATF31" s="26"/>
      <c r="ATG31" s="26"/>
      <c r="ATH31" s="26"/>
      <c r="ATI31" s="26"/>
      <c r="ATJ31" s="26"/>
      <c r="ATK31" s="26"/>
      <c r="ATL31" s="26"/>
      <c r="ATM31" s="26"/>
      <c r="ATN31" s="26"/>
    </row>
    <row r="32" spans="1:1210" s="23" customFormat="1" ht="42" customHeight="1">
      <c r="A32" s="143" t="s">
        <v>184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27"/>
      <c r="AL32" s="127"/>
      <c r="AM32" s="127"/>
      <c r="AN32" s="127"/>
      <c r="AO32" s="127"/>
      <c r="AP32" s="127"/>
      <c r="AQ32" s="128" t="s">
        <v>227</v>
      </c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>
        <f>BC33+BC34+BC35+BC36+BC38+BC39+BC40+BC37</f>
        <v>104900</v>
      </c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>
        <f>BC32</f>
        <v>104900</v>
      </c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>
        <f>+CH33+CH34+CH35+CH36+CH38+CH39+CH40</f>
        <v>17510.13</v>
      </c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9">
        <f>DX33+DX34+DX35+DX36+DX38+DX39+DX40</f>
        <v>17510.13</v>
      </c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3">
        <f t="shared" ref="EK32" si="9">BC32-CH32</f>
        <v>87389.87</v>
      </c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5"/>
      <c r="EX32" s="123">
        <f t="shared" ref="EX32" si="10">BU32-DX32</f>
        <v>87389.87</v>
      </c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5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  <c r="AKN32" s="28"/>
      <c r="AKO32" s="28"/>
      <c r="AKP32" s="28"/>
      <c r="AKQ32" s="28"/>
      <c r="AKR32" s="28"/>
      <c r="AKS32" s="28"/>
      <c r="AKT32" s="28"/>
      <c r="AKU32" s="28"/>
      <c r="AKV32" s="28"/>
      <c r="AKW32" s="28"/>
      <c r="AKX32" s="28"/>
      <c r="AKY32" s="28"/>
      <c r="AKZ32" s="28"/>
      <c r="ALA32" s="28"/>
      <c r="ALB32" s="28"/>
      <c r="ALC32" s="28"/>
      <c r="ALD32" s="28"/>
      <c r="ALE32" s="28"/>
      <c r="ALF32" s="28"/>
      <c r="ALG32" s="28"/>
      <c r="ALH32" s="28"/>
      <c r="ALI32" s="28"/>
      <c r="ALJ32" s="28"/>
      <c r="ALK32" s="28"/>
      <c r="ALL32" s="28"/>
      <c r="ALM32" s="28"/>
      <c r="ALN32" s="28"/>
      <c r="ALO32" s="28"/>
      <c r="ALP32" s="28"/>
      <c r="ALQ32" s="28"/>
      <c r="ALR32" s="28"/>
      <c r="ALS32" s="28"/>
      <c r="ALT32" s="28"/>
      <c r="ALU32" s="28"/>
      <c r="ALV32" s="28"/>
      <c r="ALW32" s="28"/>
      <c r="ALX32" s="28"/>
      <c r="ALY32" s="28"/>
      <c r="ALZ32" s="28"/>
      <c r="AMA32" s="28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  <c r="AML32" s="28"/>
      <c r="AMM32" s="28"/>
      <c r="AMN32" s="28"/>
      <c r="AMO32" s="28"/>
      <c r="AMP32" s="28"/>
      <c r="AMQ32" s="28"/>
      <c r="AMR32" s="28"/>
      <c r="AMS32" s="28"/>
      <c r="AMT32" s="28"/>
      <c r="AMU32" s="28"/>
      <c r="AMV32" s="28"/>
      <c r="AMW32" s="28"/>
      <c r="AMX32" s="28"/>
      <c r="AMY32" s="28"/>
      <c r="AMZ32" s="28"/>
      <c r="ANA32" s="28"/>
      <c r="ANB32" s="28"/>
      <c r="ANC32" s="28"/>
      <c r="AND32" s="28"/>
      <c r="ANE32" s="28"/>
      <c r="ANF32" s="28"/>
      <c r="ANG32" s="28"/>
      <c r="ANH32" s="28"/>
      <c r="ANI32" s="28"/>
      <c r="ANJ32" s="28"/>
      <c r="ANK32" s="28"/>
      <c r="ANL32" s="28"/>
      <c r="ANM32" s="28"/>
      <c r="ANN32" s="28"/>
      <c r="ANO32" s="28"/>
      <c r="ANP32" s="28"/>
      <c r="ANQ32" s="28"/>
      <c r="ANR32" s="28"/>
      <c r="ANS32" s="28"/>
      <c r="ANT32" s="28"/>
      <c r="ANU32" s="28"/>
      <c r="ANV32" s="28"/>
      <c r="ANW32" s="28"/>
      <c r="ANX32" s="28"/>
      <c r="ANY32" s="28"/>
      <c r="ANZ32" s="28"/>
      <c r="AOA32" s="28"/>
      <c r="AOB32" s="28"/>
      <c r="AOC32" s="28"/>
      <c r="AOD32" s="28"/>
      <c r="AOE32" s="28"/>
      <c r="AOF32" s="28"/>
      <c r="AOG32" s="28"/>
      <c r="AOH32" s="28"/>
      <c r="AOI32" s="28"/>
      <c r="AOJ32" s="28"/>
      <c r="AOK32" s="28"/>
      <c r="AOL32" s="28"/>
      <c r="AOM32" s="28"/>
      <c r="AON32" s="28"/>
      <c r="AOO32" s="28"/>
      <c r="AOP32" s="28"/>
      <c r="AOQ32" s="28"/>
      <c r="AOR32" s="28"/>
      <c r="AOS32" s="28"/>
      <c r="AOT32" s="28"/>
      <c r="AOU32" s="28"/>
      <c r="AOV32" s="28"/>
      <c r="AOW32" s="28"/>
      <c r="AOX32" s="28"/>
      <c r="AOY32" s="28"/>
      <c r="AOZ32" s="28"/>
      <c r="APA32" s="28"/>
      <c r="APB32" s="28"/>
      <c r="APC32" s="28"/>
      <c r="APD32" s="28"/>
      <c r="APE32" s="28"/>
      <c r="APF32" s="28"/>
      <c r="APG32" s="28"/>
      <c r="APH32" s="28"/>
      <c r="API32" s="28"/>
      <c r="APJ32" s="28"/>
      <c r="APK32" s="28"/>
      <c r="APL32" s="28"/>
      <c r="APM32" s="28"/>
      <c r="APN32" s="28"/>
      <c r="APO32" s="28"/>
      <c r="APP32" s="28"/>
      <c r="APQ32" s="28"/>
      <c r="APR32" s="28"/>
      <c r="APS32" s="28"/>
      <c r="APT32" s="28"/>
      <c r="APU32" s="28"/>
      <c r="APV32" s="28"/>
      <c r="APW32" s="28"/>
      <c r="APX32" s="28"/>
      <c r="APY32" s="28"/>
      <c r="APZ32" s="28"/>
      <c r="AQA32" s="28"/>
      <c r="AQB32" s="28"/>
      <c r="AQC32" s="28"/>
      <c r="AQD32" s="28"/>
      <c r="AQE32" s="28"/>
      <c r="AQF32" s="28"/>
      <c r="AQG32" s="28"/>
      <c r="AQH32" s="28"/>
      <c r="AQI32" s="28"/>
      <c r="AQJ32" s="28"/>
      <c r="AQK32" s="28"/>
      <c r="AQL32" s="28"/>
      <c r="AQM32" s="28"/>
      <c r="AQN32" s="28"/>
      <c r="AQO32" s="28"/>
      <c r="AQP32" s="28"/>
      <c r="AQQ32" s="28"/>
      <c r="AQR32" s="28"/>
      <c r="AQS32" s="28"/>
      <c r="AQT32" s="28"/>
      <c r="AQU32" s="28"/>
      <c r="AQV32" s="28"/>
      <c r="AQW32" s="28"/>
      <c r="AQX32" s="28"/>
      <c r="AQY32" s="28"/>
      <c r="AQZ32" s="28"/>
      <c r="ARA32" s="28"/>
      <c r="ARB32" s="28"/>
      <c r="ARC32" s="28"/>
      <c r="ARD32" s="28"/>
      <c r="ARE32" s="28"/>
      <c r="ARF32" s="28"/>
      <c r="ARG32" s="28"/>
      <c r="ARH32" s="28"/>
      <c r="ARI32" s="28"/>
      <c r="ARJ32" s="28"/>
      <c r="ARK32" s="28"/>
      <c r="ARL32" s="28"/>
      <c r="ARM32" s="28"/>
      <c r="ARN32" s="28"/>
      <c r="ARO32" s="28"/>
      <c r="ARP32" s="28"/>
      <c r="ARQ32" s="28"/>
      <c r="ARR32" s="28"/>
      <c r="ARS32" s="28"/>
      <c r="ART32" s="28"/>
      <c r="ARU32" s="28"/>
      <c r="ARV32" s="28"/>
      <c r="ARW32" s="28"/>
      <c r="ARX32" s="28"/>
      <c r="ARY32" s="28"/>
      <c r="ARZ32" s="28"/>
      <c r="ASA32" s="28"/>
      <c r="ASB32" s="28"/>
      <c r="ASC32" s="28"/>
      <c r="ASD32" s="28"/>
      <c r="ASE32" s="28"/>
      <c r="ASF32" s="28"/>
      <c r="ASG32" s="28"/>
      <c r="ASH32" s="28"/>
      <c r="ASI32" s="28"/>
      <c r="ASJ32" s="28"/>
      <c r="ASK32" s="28"/>
      <c r="ASL32" s="28"/>
      <c r="ASM32" s="28"/>
      <c r="ASN32" s="28"/>
      <c r="ASO32" s="28"/>
      <c r="ASP32" s="28"/>
      <c r="ASQ32" s="28"/>
      <c r="ASR32" s="28"/>
      <c r="ASS32" s="28"/>
      <c r="AST32" s="28"/>
      <c r="ASU32" s="28"/>
      <c r="ASV32" s="28"/>
      <c r="ASW32" s="28"/>
      <c r="ASX32" s="28"/>
      <c r="ASY32" s="28"/>
      <c r="ASZ32" s="28"/>
      <c r="ATA32" s="28"/>
      <c r="ATB32" s="28"/>
      <c r="ATC32" s="28"/>
      <c r="ATD32" s="28"/>
      <c r="ATE32" s="28"/>
      <c r="ATF32" s="28"/>
      <c r="ATG32" s="28"/>
      <c r="ATH32" s="28"/>
      <c r="ATI32" s="28"/>
      <c r="ATJ32" s="28"/>
      <c r="ATK32" s="28"/>
      <c r="ATL32" s="28"/>
      <c r="ATM32" s="28"/>
      <c r="ATN32" s="28"/>
    </row>
    <row r="33" spans="1:1024" ht="69.75" customHeight="1">
      <c r="A33" s="134" t="s">
        <v>185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5"/>
      <c r="AL33" s="135"/>
      <c r="AM33" s="135"/>
      <c r="AN33" s="135"/>
      <c r="AO33" s="135"/>
      <c r="AP33" s="135"/>
      <c r="AQ33" s="141" t="s">
        <v>228</v>
      </c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2">
        <v>1000</v>
      </c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>
        <v>1000</v>
      </c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>
        <v>0</v>
      </c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8" t="s">
        <v>91</v>
      </c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 t="s">
        <v>91</v>
      </c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2">
        <v>0</v>
      </c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31">
        <f t="shared" ref="EK33:EK34" si="11">BC33-CH33</f>
        <v>1000</v>
      </c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3"/>
      <c r="EX33" s="131">
        <f t="shared" ref="EX33:EX34" si="12">BU33-DX33</f>
        <v>1000</v>
      </c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3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</row>
    <row r="34" spans="1:1024" ht="68.25" customHeight="1">
      <c r="A34" s="134" t="s">
        <v>186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5"/>
      <c r="AL34" s="135"/>
      <c r="AM34" s="135"/>
      <c r="AN34" s="135"/>
      <c r="AO34" s="135"/>
      <c r="AP34" s="135"/>
      <c r="AQ34" s="141" t="s">
        <v>229</v>
      </c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2">
        <v>1000</v>
      </c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>
        <v>1000</v>
      </c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>
        <v>0</v>
      </c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8" t="s">
        <v>91</v>
      </c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 t="s">
        <v>91</v>
      </c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2">
        <v>0</v>
      </c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31">
        <f t="shared" si="11"/>
        <v>1000</v>
      </c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3"/>
      <c r="EX34" s="131">
        <f t="shared" si="12"/>
        <v>1000</v>
      </c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3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</row>
    <row r="35" spans="1:1024" ht="61.15" customHeight="1">
      <c r="A35" s="134" t="s">
        <v>187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5"/>
      <c r="AL35" s="135"/>
      <c r="AM35" s="135"/>
      <c r="AN35" s="135"/>
      <c r="AO35" s="135"/>
      <c r="AP35" s="135"/>
      <c r="AQ35" s="141" t="s">
        <v>230</v>
      </c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2">
        <v>1000</v>
      </c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>
        <v>1000</v>
      </c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>
        <v>0</v>
      </c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8" t="s">
        <v>91</v>
      </c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 t="s">
        <v>91</v>
      </c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2">
        <v>0</v>
      </c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31">
        <v>1000</v>
      </c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3"/>
      <c r="EX35" s="131">
        <v>1000</v>
      </c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3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  <c r="AKN35" s="21"/>
      <c r="AKO35" s="21"/>
      <c r="AKP35" s="21"/>
      <c r="AKQ35" s="21"/>
      <c r="AKR35" s="21"/>
      <c r="AKS35" s="21"/>
      <c r="AKT35" s="21"/>
      <c r="AKU35" s="21"/>
      <c r="AKV35" s="21"/>
      <c r="AKW35" s="21"/>
      <c r="AKX35" s="21"/>
      <c r="AKY35" s="21"/>
      <c r="AKZ35" s="21"/>
      <c r="ALA35" s="21"/>
      <c r="ALB35" s="21"/>
      <c r="ALC35" s="21"/>
      <c r="ALD35" s="21"/>
      <c r="ALE35" s="21"/>
      <c r="ALF35" s="21"/>
      <c r="ALG35" s="21"/>
      <c r="ALH35" s="21"/>
      <c r="ALI35" s="21"/>
      <c r="ALJ35" s="21"/>
      <c r="ALK35" s="21"/>
      <c r="ALL35" s="21"/>
      <c r="ALM35" s="21"/>
      <c r="ALN35" s="21"/>
      <c r="ALO35" s="21"/>
      <c r="ALP35" s="21"/>
      <c r="ALQ35" s="21"/>
      <c r="ALR35" s="21"/>
      <c r="ALS35" s="21"/>
      <c r="ALT35" s="21"/>
      <c r="ALU35" s="21"/>
      <c r="ALV35" s="21"/>
      <c r="ALW35" s="21"/>
      <c r="ALX35" s="21"/>
      <c r="ALY35" s="21"/>
      <c r="ALZ35" s="21"/>
      <c r="AMA35" s="21"/>
      <c r="AMB35" s="21"/>
      <c r="AMC35" s="21"/>
      <c r="AMD35" s="21"/>
      <c r="AME35" s="21"/>
      <c r="AMF35" s="21"/>
      <c r="AMG35" s="21"/>
      <c r="AMH35" s="21"/>
      <c r="AMI35" s="21"/>
      <c r="AMJ35" s="21"/>
    </row>
    <row r="36" spans="1:1024" ht="36.75" customHeight="1">
      <c r="A36" s="134" t="s">
        <v>188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5"/>
      <c r="AL36" s="135"/>
      <c r="AM36" s="135"/>
      <c r="AN36" s="135"/>
      <c r="AO36" s="135"/>
      <c r="AP36" s="135"/>
      <c r="AQ36" s="141" t="s">
        <v>231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2">
        <v>10000</v>
      </c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>
        <v>10000</v>
      </c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>
        <v>0</v>
      </c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8" t="s">
        <v>91</v>
      </c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 t="s">
        <v>91</v>
      </c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2">
        <v>0</v>
      </c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31">
        <f>BC36-CH36</f>
        <v>10000</v>
      </c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3"/>
      <c r="EX36" s="131">
        <f>BU36-DX36</f>
        <v>10000</v>
      </c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3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</row>
    <row r="37" spans="1:1024" ht="63.75" customHeight="1">
      <c r="A37" s="134" t="s">
        <v>275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5"/>
      <c r="AL37" s="135"/>
      <c r="AM37" s="135"/>
      <c r="AN37" s="135"/>
      <c r="AO37" s="135"/>
      <c r="AP37" s="135"/>
      <c r="AQ37" s="141" t="s">
        <v>268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2">
        <v>51200</v>
      </c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>
        <v>51200</v>
      </c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>
        <v>0</v>
      </c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8" t="s">
        <v>91</v>
      </c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 t="s">
        <v>91</v>
      </c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2">
        <f>CH37</f>
        <v>0</v>
      </c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31">
        <f>BC37-CH37</f>
        <v>51200</v>
      </c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3"/>
      <c r="EX37" s="131">
        <f>BU37-DX37</f>
        <v>51200</v>
      </c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3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  <c r="AMG37" s="21"/>
      <c r="AMH37" s="21"/>
      <c r="AMI37" s="21"/>
      <c r="AMJ37" s="21"/>
    </row>
    <row r="38" spans="1:1024" ht="60.4" customHeight="1">
      <c r="A38" s="134" t="s">
        <v>189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5"/>
      <c r="AL38" s="135"/>
      <c r="AM38" s="135"/>
      <c r="AN38" s="135"/>
      <c r="AO38" s="135"/>
      <c r="AP38" s="135"/>
      <c r="AQ38" s="141" t="s">
        <v>232</v>
      </c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2">
        <v>15000</v>
      </c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>
        <v>15000</v>
      </c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>
        <v>3745</v>
      </c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8" t="s">
        <v>91</v>
      </c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 t="s">
        <v>91</v>
      </c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2">
        <f>CH38</f>
        <v>3745</v>
      </c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31">
        <f>BC38-CH38</f>
        <v>11255</v>
      </c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3"/>
      <c r="EX38" s="131">
        <f>BU38-DX38</f>
        <v>11255</v>
      </c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3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1"/>
      <c r="ACW38" s="21"/>
      <c r="ACX38" s="21"/>
      <c r="ACY38" s="21"/>
      <c r="ACZ38" s="21"/>
      <c r="ADA38" s="21"/>
      <c r="ADB38" s="21"/>
      <c r="ADC38" s="21"/>
      <c r="ADD38" s="21"/>
      <c r="ADE38" s="21"/>
      <c r="ADF38" s="21"/>
      <c r="ADG38" s="21"/>
      <c r="ADH38" s="21"/>
      <c r="ADI38" s="21"/>
      <c r="ADJ38" s="21"/>
      <c r="ADK38" s="21"/>
      <c r="ADL38" s="21"/>
      <c r="ADM38" s="21"/>
      <c r="ADN38" s="21"/>
      <c r="ADO38" s="21"/>
      <c r="ADP38" s="21"/>
      <c r="ADQ38" s="21"/>
      <c r="ADR38" s="21"/>
      <c r="ADS38" s="21"/>
      <c r="ADT38" s="21"/>
      <c r="ADU38" s="21"/>
      <c r="ADV38" s="21"/>
      <c r="ADW38" s="21"/>
      <c r="ADX38" s="21"/>
      <c r="ADY38" s="21"/>
      <c r="ADZ38" s="21"/>
      <c r="AEA38" s="21"/>
      <c r="AEB38" s="21"/>
      <c r="AEC38" s="21"/>
      <c r="AED38" s="21"/>
      <c r="AEE38" s="21"/>
      <c r="AEF38" s="21"/>
      <c r="AEG38" s="21"/>
      <c r="AEH38" s="21"/>
      <c r="AEI38" s="21"/>
      <c r="AEJ38" s="21"/>
      <c r="AEK38" s="21"/>
      <c r="AEL38" s="21"/>
      <c r="AEM38" s="21"/>
      <c r="AEN38" s="21"/>
      <c r="AEO38" s="21"/>
      <c r="AEP38" s="21"/>
      <c r="AEQ38" s="21"/>
      <c r="AER38" s="21"/>
      <c r="AES38" s="21"/>
      <c r="AET38" s="21"/>
      <c r="AEU38" s="21"/>
      <c r="AEV38" s="21"/>
      <c r="AEW38" s="21"/>
      <c r="AEX38" s="21"/>
      <c r="AEY38" s="21"/>
      <c r="AEZ38" s="21"/>
      <c r="AFA38" s="21"/>
      <c r="AFB38" s="21"/>
      <c r="AFC38" s="21"/>
      <c r="AFD38" s="21"/>
      <c r="AFE38" s="21"/>
      <c r="AFF38" s="21"/>
      <c r="AFG38" s="21"/>
      <c r="AFH38" s="21"/>
      <c r="AFI38" s="21"/>
      <c r="AFJ38" s="21"/>
      <c r="AFK38" s="21"/>
      <c r="AFL38" s="21"/>
      <c r="AFM38" s="21"/>
      <c r="AFN38" s="21"/>
      <c r="AFO38" s="21"/>
      <c r="AFP38" s="21"/>
      <c r="AFQ38" s="21"/>
      <c r="AFR38" s="21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1"/>
      <c r="AGP38" s="21"/>
      <c r="AGQ38" s="21"/>
      <c r="AGR38" s="21"/>
      <c r="AGS38" s="21"/>
      <c r="AGT38" s="21"/>
      <c r="AGU38" s="21"/>
      <c r="AGV38" s="21"/>
      <c r="AGW38" s="21"/>
      <c r="AGX38" s="21"/>
      <c r="AGY38" s="21"/>
      <c r="AGZ38" s="21"/>
      <c r="AHA38" s="21"/>
      <c r="AHB38" s="21"/>
      <c r="AHC38" s="21"/>
      <c r="AHD38" s="21"/>
      <c r="AHE38" s="21"/>
      <c r="AHF38" s="21"/>
      <c r="AHG38" s="21"/>
      <c r="AHH38" s="21"/>
      <c r="AHI38" s="21"/>
      <c r="AHJ38" s="21"/>
      <c r="AHK38" s="21"/>
      <c r="AHL38" s="21"/>
      <c r="AHM38" s="21"/>
      <c r="AHN38" s="21"/>
      <c r="AHO38" s="21"/>
      <c r="AHP38" s="21"/>
      <c r="AHQ38" s="21"/>
      <c r="AHR38" s="21"/>
      <c r="AHS38" s="21"/>
      <c r="AHT38" s="21"/>
      <c r="AHU38" s="21"/>
      <c r="AHV38" s="21"/>
      <c r="AHW38" s="21"/>
      <c r="AHX38" s="21"/>
      <c r="AHY38" s="21"/>
      <c r="AHZ38" s="21"/>
      <c r="AIA38" s="21"/>
      <c r="AIB38" s="21"/>
      <c r="AIC38" s="21"/>
      <c r="AID38" s="21"/>
      <c r="AIE38" s="21"/>
      <c r="AIF38" s="21"/>
      <c r="AIG38" s="21"/>
      <c r="AIH38" s="21"/>
      <c r="AII38" s="21"/>
      <c r="AIJ38" s="21"/>
      <c r="AIK38" s="21"/>
      <c r="AIL38" s="21"/>
      <c r="AIM38" s="21"/>
      <c r="AIN38" s="21"/>
      <c r="AIO38" s="21"/>
      <c r="AIP38" s="21"/>
      <c r="AIQ38" s="21"/>
      <c r="AIR38" s="21"/>
      <c r="AIS38" s="21"/>
      <c r="AIT38" s="21"/>
      <c r="AIU38" s="21"/>
      <c r="AIV38" s="21"/>
      <c r="AIW38" s="21"/>
      <c r="AIX38" s="21"/>
      <c r="AIY38" s="21"/>
      <c r="AIZ38" s="21"/>
      <c r="AJA38" s="21"/>
      <c r="AJB38" s="21"/>
      <c r="AJC38" s="21"/>
      <c r="AJD38" s="21"/>
      <c r="AJE38" s="21"/>
      <c r="AJF38" s="21"/>
      <c r="AJG38" s="21"/>
      <c r="AJH38" s="21"/>
      <c r="AJI38" s="21"/>
      <c r="AJJ38" s="21"/>
      <c r="AJK38" s="21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1"/>
      <c r="AKI38" s="21"/>
      <c r="AKJ38" s="21"/>
      <c r="AKK38" s="21"/>
      <c r="AKL38" s="21"/>
      <c r="AKM38" s="21"/>
      <c r="AKN38" s="21"/>
      <c r="AKO38" s="21"/>
      <c r="AKP38" s="21"/>
      <c r="AKQ38" s="21"/>
      <c r="AKR38" s="21"/>
      <c r="AKS38" s="21"/>
      <c r="AKT38" s="21"/>
      <c r="AKU38" s="21"/>
      <c r="AKV38" s="21"/>
      <c r="AKW38" s="21"/>
      <c r="AKX38" s="21"/>
      <c r="AKY38" s="21"/>
      <c r="AKZ38" s="21"/>
      <c r="ALA38" s="21"/>
      <c r="ALB38" s="21"/>
      <c r="ALC38" s="21"/>
      <c r="ALD38" s="21"/>
      <c r="ALE38" s="21"/>
      <c r="ALF38" s="21"/>
      <c r="ALG38" s="21"/>
      <c r="ALH38" s="21"/>
      <c r="ALI38" s="21"/>
      <c r="ALJ38" s="21"/>
      <c r="ALK38" s="21"/>
      <c r="ALL38" s="21"/>
      <c r="ALM38" s="21"/>
      <c r="ALN38" s="21"/>
      <c r="ALO38" s="21"/>
      <c r="ALP38" s="21"/>
      <c r="ALQ38" s="21"/>
      <c r="ALR38" s="21"/>
      <c r="ALS38" s="21"/>
      <c r="ALT38" s="21"/>
      <c r="ALU38" s="21"/>
      <c r="ALV38" s="21"/>
      <c r="ALW38" s="21"/>
      <c r="ALX38" s="21"/>
      <c r="ALY38" s="21"/>
      <c r="ALZ38" s="21"/>
      <c r="AMA38" s="21"/>
      <c r="AMB38" s="21"/>
      <c r="AMC38" s="21"/>
      <c r="AMD38" s="21"/>
      <c r="AME38" s="21"/>
      <c r="AMF38" s="21"/>
      <c r="AMG38" s="21"/>
      <c r="AMH38" s="21"/>
      <c r="AMI38" s="21"/>
      <c r="AMJ38" s="21"/>
    </row>
    <row r="39" spans="1:1024" ht="51.75" customHeight="1">
      <c r="A39" s="134" t="s">
        <v>190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5"/>
      <c r="AL39" s="135"/>
      <c r="AM39" s="135"/>
      <c r="AN39" s="135"/>
      <c r="AO39" s="135"/>
      <c r="AP39" s="135"/>
      <c r="AQ39" s="141" t="s">
        <v>233</v>
      </c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2">
        <v>15000</v>
      </c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>
        <v>15000</v>
      </c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>
        <v>3738.84</v>
      </c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8" t="s">
        <v>91</v>
      </c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 t="s">
        <v>91</v>
      </c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2">
        <f>CH39</f>
        <v>3738.84</v>
      </c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31">
        <f>BC39-CH39</f>
        <v>11261.16</v>
      </c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3"/>
      <c r="EX39" s="131">
        <f>BU39-DX39</f>
        <v>11261.16</v>
      </c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3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  <c r="VT39" s="21"/>
      <c r="VU39" s="21"/>
      <c r="VV39" s="21"/>
      <c r="VW39" s="21"/>
      <c r="VX39" s="21"/>
      <c r="VY39" s="21"/>
      <c r="VZ39" s="21"/>
      <c r="WA39" s="21"/>
      <c r="WB39" s="21"/>
      <c r="WC39" s="21"/>
      <c r="WD39" s="21"/>
      <c r="WE39" s="21"/>
      <c r="WF39" s="21"/>
      <c r="WG39" s="21"/>
      <c r="WH39" s="21"/>
      <c r="WI39" s="21"/>
      <c r="WJ39" s="21"/>
      <c r="WK39" s="21"/>
      <c r="WL39" s="21"/>
      <c r="WM39" s="21"/>
      <c r="WN39" s="21"/>
      <c r="WO39" s="21"/>
      <c r="WP39" s="21"/>
      <c r="WQ39" s="21"/>
      <c r="WR39" s="21"/>
      <c r="WS39" s="21"/>
      <c r="WT39" s="21"/>
      <c r="WU39" s="21"/>
      <c r="WV39" s="21"/>
      <c r="WW39" s="21"/>
      <c r="WX39" s="21"/>
      <c r="WY39" s="21"/>
      <c r="WZ39" s="21"/>
      <c r="XA39" s="21"/>
      <c r="XB39" s="21"/>
      <c r="XC39" s="21"/>
      <c r="XD39" s="21"/>
      <c r="XE39" s="21"/>
      <c r="XF39" s="21"/>
      <c r="XG39" s="21"/>
      <c r="XH39" s="21"/>
      <c r="XI39" s="21"/>
      <c r="XJ39" s="21"/>
      <c r="XK39" s="21"/>
      <c r="XL39" s="21"/>
      <c r="XM39" s="21"/>
      <c r="XN39" s="21"/>
      <c r="XO39" s="21"/>
      <c r="XP39" s="21"/>
      <c r="XQ39" s="21"/>
      <c r="XR39" s="21"/>
      <c r="XS39" s="21"/>
      <c r="XT39" s="21"/>
      <c r="XU39" s="21"/>
      <c r="XV39" s="21"/>
      <c r="XW39" s="21"/>
      <c r="XX39" s="21"/>
      <c r="XY39" s="21"/>
      <c r="XZ39" s="21"/>
      <c r="YA39" s="21"/>
      <c r="YB39" s="21"/>
      <c r="YC39" s="21"/>
      <c r="YD39" s="21"/>
      <c r="YE39" s="21"/>
      <c r="YF39" s="21"/>
      <c r="YG39" s="21"/>
      <c r="YH39" s="21"/>
      <c r="YI39" s="21"/>
      <c r="YJ39" s="21"/>
      <c r="YK39" s="21"/>
      <c r="YL39" s="21"/>
      <c r="YM39" s="21"/>
      <c r="YN39" s="21"/>
      <c r="YO39" s="21"/>
      <c r="YP39" s="21"/>
      <c r="YQ39" s="21"/>
      <c r="YR39" s="21"/>
      <c r="YS39" s="21"/>
      <c r="YT39" s="21"/>
      <c r="YU39" s="21"/>
      <c r="YV39" s="21"/>
      <c r="YW39" s="21"/>
      <c r="YX39" s="21"/>
      <c r="YY39" s="21"/>
      <c r="YZ39" s="21"/>
      <c r="ZA39" s="21"/>
      <c r="ZB39" s="21"/>
      <c r="ZC39" s="21"/>
      <c r="ZD39" s="21"/>
      <c r="ZE39" s="21"/>
      <c r="ZF39" s="21"/>
      <c r="ZG39" s="21"/>
      <c r="ZH39" s="21"/>
      <c r="ZI39" s="21"/>
      <c r="ZJ39" s="21"/>
      <c r="ZK39" s="21"/>
      <c r="ZL39" s="21"/>
      <c r="ZM39" s="21"/>
      <c r="ZN39" s="21"/>
      <c r="ZO39" s="21"/>
      <c r="ZP39" s="21"/>
      <c r="ZQ39" s="21"/>
      <c r="ZR39" s="21"/>
      <c r="ZS39" s="21"/>
      <c r="ZT39" s="21"/>
      <c r="ZU39" s="21"/>
      <c r="ZV39" s="21"/>
      <c r="ZW39" s="21"/>
      <c r="ZX39" s="21"/>
      <c r="ZY39" s="21"/>
      <c r="ZZ39" s="21"/>
      <c r="AAA39" s="21"/>
      <c r="AAB39" s="21"/>
      <c r="AAC39" s="21"/>
      <c r="AAD39" s="21"/>
      <c r="AAE39" s="21"/>
      <c r="AAF39" s="21"/>
      <c r="AAG39" s="21"/>
      <c r="AAH39" s="21"/>
      <c r="AAI39" s="21"/>
      <c r="AAJ39" s="21"/>
      <c r="AAK39" s="21"/>
      <c r="AAL39" s="21"/>
      <c r="AAM39" s="21"/>
      <c r="AAN39" s="21"/>
      <c r="AAO39" s="21"/>
      <c r="AAP39" s="21"/>
      <c r="AAQ39" s="21"/>
      <c r="AAR39" s="21"/>
      <c r="AAS39" s="21"/>
      <c r="AAT39" s="21"/>
      <c r="AAU39" s="21"/>
      <c r="AAV39" s="21"/>
      <c r="AAW39" s="21"/>
      <c r="AAX39" s="21"/>
      <c r="AAY39" s="21"/>
      <c r="AAZ39" s="21"/>
      <c r="ABA39" s="21"/>
      <c r="ABB39" s="21"/>
      <c r="ABC39" s="21"/>
      <c r="ABD39" s="21"/>
      <c r="ABE39" s="21"/>
      <c r="ABF39" s="21"/>
      <c r="ABG39" s="21"/>
      <c r="ABH39" s="21"/>
      <c r="ABI39" s="21"/>
      <c r="ABJ39" s="21"/>
      <c r="ABK39" s="21"/>
      <c r="ABL39" s="21"/>
      <c r="ABM39" s="21"/>
      <c r="ABN39" s="21"/>
      <c r="ABO39" s="21"/>
      <c r="ABP39" s="21"/>
      <c r="ABQ39" s="21"/>
      <c r="ABR39" s="21"/>
      <c r="ABS39" s="21"/>
      <c r="ABT39" s="21"/>
      <c r="ABU39" s="21"/>
      <c r="ABV39" s="21"/>
      <c r="ABW39" s="21"/>
      <c r="ABX39" s="21"/>
      <c r="ABY39" s="21"/>
      <c r="ABZ39" s="21"/>
      <c r="ACA39" s="21"/>
      <c r="ACB39" s="21"/>
      <c r="ACC39" s="21"/>
      <c r="ACD39" s="21"/>
      <c r="ACE39" s="21"/>
      <c r="ACF39" s="21"/>
      <c r="ACG39" s="21"/>
      <c r="ACH39" s="21"/>
      <c r="ACI39" s="21"/>
      <c r="ACJ39" s="21"/>
      <c r="ACK39" s="21"/>
      <c r="ACL39" s="21"/>
      <c r="ACM39" s="21"/>
      <c r="ACN39" s="21"/>
      <c r="ACO39" s="21"/>
      <c r="ACP39" s="21"/>
      <c r="ACQ39" s="21"/>
      <c r="ACR39" s="21"/>
      <c r="ACS39" s="21"/>
      <c r="ACT39" s="21"/>
      <c r="ACU39" s="21"/>
      <c r="ACV39" s="21"/>
      <c r="ACW39" s="21"/>
      <c r="ACX39" s="21"/>
      <c r="ACY39" s="21"/>
      <c r="ACZ39" s="21"/>
      <c r="ADA39" s="21"/>
      <c r="ADB39" s="21"/>
      <c r="ADC39" s="21"/>
      <c r="ADD39" s="21"/>
      <c r="ADE39" s="21"/>
      <c r="ADF39" s="21"/>
      <c r="ADG39" s="21"/>
      <c r="ADH39" s="21"/>
      <c r="ADI39" s="21"/>
      <c r="ADJ39" s="21"/>
      <c r="ADK39" s="21"/>
      <c r="ADL39" s="21"/>
      <c r="ADM39" s="21"/>
      <c r="ADN39" s="21"/>
      <c r="ADO39" s="21"/>
      <c r="ADP39" s="21"/>
      <c r="ADQ39" s="21"/>
      <c r="ADR39" s="21"/>
      <c r="ADS39" s="21"/>
      <c r="ADT39" s="21"/>
      <c r="ADU39" s="21"/>
      <c r="ADV39" s="21"/>
      <c r="ADW39" s="21"/>
      <c r="ADX39" s="21"/>
      <c r="ADY39" s="21"/>
      <c r="ADZ39" s="21"/>
      <c r="AEA39" s="21"/>
      <c r="AEB39" s="21"/>
      <c r="AEC39" s="21"/>
      <c r="AED39" s="21"/>
      <c r="AEE39" s="21"/>
      <c r="AEF39" s="21"/>
      <c r="AEG39" s="21"/>
      <c r="AEH39" s="21"/>
      <c r="AEI39" s="21"/>
      <c r="AEJ39" s="21"/>
      <c r="AEK39" s="21"/>
      <c r="AEL39" s="21"/>
      <c r="AEM39" s="21"/>
      <c r="AEN39" s="21"/>
      <c r="AEO39" s="21"/>
      <c r="AEP39" s="21"/>
      <c r="AEQ39" s="21"/>
      <c r="AER39" s="21"/>
      <c r="AES39" s="21"/>
      <c r="AET39" s="21"/>
      <c r="AEU39" s="21"/>
      <c r="AEV39" s="21"/>
      <c r="AEW39" s="21"/>
      <c r="AEX39" s="21"/>
      <c r="AEY39" s="21"/>
      <c r="AEZ39" s="21"/>
      <c r="AFA39" s="21"/>
      <c r="AFB39" s="21"/>
      <c r="AFC39" s="21"/>
      <c r="AFD39" s="21"/>
      <c r="AFE39" s="21"/>
      <c r="AFF39" s="21"/>
      <c r="AFG39" s="21"/>
      <c r="AFH39" s="21"/>
      <c r="AFI39" s="21"/>
      <c r="AFJ39" s="21"/>
      <c r="AFK39" s="21"/>
      <c r="AFL39" s="21"/>
      <c r="AFM39" s="21"/>
      <c r="AFN39" s="21"/>
      <c r="AFO39" s="21"/>
      <c r="AFP39" s="21"/>
      <c r="AFQ39" s="21"/>
      <c r="AFR39" s="21"/>
      <c r="AFS39" s="21"/>
      <c r="AFT39" s="21"/>
      <c r="AFU39" s="21"/>
      <c r="AFV39" s="21"/>
      <c r="AFW39" s="21"/>
      <c r="AFX39" s="21"/>
      <c r="AFY39" s="21"/>
      <c r="AFZ39" s="21"/>
      <c r="AGA39" s="21"/>
      <c r="AGB39" s="21"/>
      <c r="AGC39" s="21"/>
      <c r="AGD39" s="21"/>
      <c r="AGE39" s="21"/>
      <c r="AGF39" s="21"/>
      <c r="AGG39" s="21"/>
      <c r="AGH39" s="21"/>
      <c r="AGI39" s="21"/>
      <c r="AGJ39" s="21"/>
      <c r="AGK39" s="21"/>
      <c r="AGL39" s="21"/>
      <c r="AGM39" s="21"/>
      <c r="AGN39" s="21"/>
      <c r="AGO39" s="21"/>
      <c r="AGP39" s="21"/>
      <c r="AGQ39" s="21"/>
      <c r="AGR39" s="21"/>
      <c r="AGS39" s="21"/>
      <c r="AGT39" s="21"/>
      <c r="AGU39" s="21"/>
      <c r="AGV39" s="21"/>
      <c r="AGW39" s="21"/>
      <c r="AGX39" s="21"/>
      <c r="AGY39" s="21"/>
      <c r="AGZ39" s="21"/>
      <c r="AHA39" s="21"/>
      <c r="AHB39" s="21"/>
      <c r="AHC39" s="21"/>
      <c r="AHD39" s="21"/>
      <c r="AHE39" s="21"/>
      <c r="AHF39" s="21"/>
      <c r="AHG39" s="21"/>
      <c r="AHH39" s="21"/>
      <c r="AHI39" s="21"/>
      <c r="AHJ39" s="21"/>
      <c r="AHK39" s="21"/>
      <c r="AHL39" s="21"/>
      <c r="AHM39" s="21"/>
      <c r="AHN39" s="21"/>
      <c r="AHO39" s="21"/>
      <c r="AHP39" s="21"/>
      <c r="AHQ39" s="21"/>
      <c r="AHR39" s="21"/>
      <c r="AHS39" s="21"/>
      <c r="AHT39" s="21"/>
      <c r="AHU39" s="21"/>
      <c r="AHV39" s="21"/>
      <c r="AHW39" s="21"/>
      <c r="AHX39" s="21"/>
      <c r="AHY39" s="21"/>
      <c r="AHZ39" s="21"/>
      <c r="AIA39" s="21"/>
      <c r="AIB39" s="21"/>
      <c r="AIC39" s="21"/>
      <c r="AID39" s="21"/>
      <c r="AIE39" s="21"/>
      <c r="AIF39" s="21"/>
      <c r="AIG39" s="21"/>
      <c r="AIH39" s="21"/>
      <c r="AII39" s="21"/>
      <c r="AIJ39" s="21"/>
      <c r="AIK39" s="21"/>
      <c r="AIL39" s="21"/>
      <c r="AIM39" s="21"/>
      <c r="AIN39" s="21"/>
      <c r="AIO39" s="21"/>
      <c r="AIP39" s="21"/>
      <c r="AIQ39" s="21"/>
      <c r="AIR39" s="21"/>
      <c r="AIS39" s="21"/>
      <c r="AIT39" s="21"/>
      <c r="AIU39" s="21"/>
      <c r="AIV39" s="21"/>
      <c r="AIW39" s="21"/>
      <c r="AIX39" s="21"/>
      <c r="AIY39" s="21"/>
      <c r="AIZ39" s="21"/>
      <c r="AJA39" s="21"/>
      <c r="AJB39" s="21"/>
      <c r="AJC39" s="21"/>
      <c r="AJD39" s="21"/>
      <c r="AJE39" s="21"/>
      <c r="AJF39" s="21"/>
      <c r="AJG39" s="21"/>
      <c r="AJH39" s="21"/>
      <c r="AJI39" s="21"/>
      <c r="AJJ39" s="21"/>
      <c r="AJK39" s="21"/>
      <c r="AJL39" s="21"/>
      <c r="AJM39" s="21"/>
      <c r="AJN39" s="21"/>
      <c r="AJO39" s="21"/>
      <c r="AJP39" s="21"/>
      <c r="AJQ39" s="21"/>
      <c r="AJR39" s="21"/>
      <c r="AJS39" s="21"/>
      <c r="AJT39" s="21"/>
      <c r="AJU39" s="21"/>
      <c r="AJV39" s="21"/>
      <c r="AJW39" s="21"/>
      <c r="AJX39" s="21"/>
      <c r="AJY39" s="21"/>
      <c r="AJZ39" s="21"/>
      <c r="AKA39" s="21"/>
      <c r="AKB39" s="21"/>
      <c r="AKC39" s="21"/>
      <c r="AKD39" s="21"/>
      <c r="AKE39" s="21"/>
      <c r="AKF39" s="21"/>
      <c r="AKG39" s="21"/>
      <c r="AKH39" s="21"/>
      <c r="AKI39" s="21"/>
      <c r="AKJ39" s="21"/>
      <c r="AKK39" s="21"/>
      <c r="AKL39" s="21"/>
      <c r="AKM39" s="21"/>
      <c r="AKN39" s="21"/>
      <c r="AKO39" s="21"/>
      <c r="AKP39" s="21"/>
      <c r="AKQ39" s="21"/>
      <c r="AKR39" s="21"/>
      <c r="AKS39" s="21"/>
      <c r="AKT39" s="21"/>
      <c r="AKU39" s="21"/>
      <c r="AKV39" s="21"/>
      <c r="AKW39" s="21"/>
      <c r="AKX39" s="21"/>
      <c r="AKY39" s="21"/>
      <c r="AKZ39" s="21"/>
      <c r="ALA39" s="21"/>
      <c r="ALB39" s="21"/>
      <c r="ALC39" s="21"/>
      <c r="ALD39" s="21"/>
      <c r="ALE39" s="21"/>
      <c r="ALF39" s="21"/>
      <c r="ALG39" s="21"/>
      <c r="ALH39" s="21"/>
      <c r="ALI39" s="21"/>
      <c r="ALJ39" s="21"/>
      <c r="ALK39" s="21"/>
      <c r="ALL39" s="21"/>
      <c r="ALM39" s="21"/>
      <c r="ALN39" s="21"/>
      <c r="ALO39" s="21"/>
      <c r="ALP39" s="21"/>
      <c r="ALQ39" s="21"/>
      <c r="ALR39" s="21"/>
      <c r="ALS39" s="21"/>
      <c r="ALT39" s="21"/>
      <c r="ALU39" s="21"/>
      <c r="ALV39" s="21"/>
      <c r="ALW39" s="21"/>
      <c r="ALX39" s="21"/>
      <c r="ALY39" s="21"/>
      <c r="ALZ39" s="21"/>
      <c r="AMA39" s="21"/>
      <c r="AMB39" s="21"/>
      <c r="AMC39" s="21"/>
      <c r="AMD39" s="21"/>
      <c r="AME39" s="21"/>
      <c r="AMF39" s="21"/>
      <c r="AMG39" s="21"/>
      <c r="AMH39" s="21"/>
      <c r="AMI39" s="21"/>
      <c r="AMJ39" s="21"/>
    </row>
    <row r="40" spans="1:1024" ht="41.25" customHeight="1">
      <c r="A40" s="134" t="s">
        <v>191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5"/>
      <c r="AL40" s="135"/>
      <c r="AM40" s="135"/>
      <c r="AN40" s="135"/>
      <c r="AO40" s="135"/>
      <c r="AP40" s="135"/>
      <c r="AQ40" s="141" t="s">
        <v>234</v>
      </c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2">
        <v>10700</v>
      </c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>
        <v>10700</v>
      </c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>
        <v>10026.290000000001</v>
      </c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8" t="s">
        <v>91</v>
      </c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 t="s">
        <v>91</v>
      </c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2">
        <v>10026.290000000001</v>
      </c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31">
        <f>BC40-CH40</f>
        <v>673.70999999999913</v>
      </c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3"/>
      <c r="EX40" s="131">
        <f>BU40-DX40</f>
        <v>673.70999999999913</v>
      </c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3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</row>
    <row r="41" spans="1:1024" ht="22.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2" t="s">
        <v>91</v>
      </c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 t="s">
        <v>91</v>
      </c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 t="s">
        <v>91</v>
      </c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8" t="s">
        <v>91</v>
      </c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 t="s">
        <v>91</v>
      </c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2" t="s">
        <v>91</v>
      </c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31" t="s">
        <v>91</v>
      </c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3"/>
      <c r="EX41" s="131" t="s">
        <v>91</v>
      </c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3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</row>
    <row r="42" spans="1:1024" s="28" customFormat="1" ht="22.5" customHeight="1">
      <c r="A42" s="143" t="s">
        <v>211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27"/>
      <c r="AL42" s="127"/>
      <c r="AM42" s="127"/>
      <c r="AN42" s="127"/>
      <c r="AO42" s="127"/>
      <c r="AP42" s="127"/>
      <c r="AQ42" s="128" t="s">
        <v>192</v>
      </c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>
        <v>69900</v>
      </c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>
        <v>69900</v>
      </c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>
        <f>CH43+CH44</f>
        <v>29134.3</v>
      </c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30" t="s">
        <v>91</v>
      </c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 t="s">
        <v>91</v>
      </c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29">
        <f>DX43+DX44</f>
        <v>29134.3</v>
      </c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3">
        <f>EK43+EK44</f>
        <v>40765.699999999997</v>
      </c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5"/>
      <c r="EX42" s="123">
        <f>EX43+EX44</f>
        <v>40765.699999999997</v>
      </c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5"/>
    </row>
    <row r="43" spans="1:1024" ht="54.75" customHeight="1">
      <c r="A43" s="134" t="s">
        <v>193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5"/>
      <c r="AL43" s="135"/>
      <c r="AM43" s="135"/>
      <c r="AN43" s="135"/>
      <c r="AO43" s="135"/>
      <c r="AP43" s="135"/>
      <c r="AQ43" s="141" t="s">
        <v>235</v>
      </c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9">
        <v>52900</v>
      </c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2">
        <v>52900</v>
      </c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>
        <v>22724.5</v>
      </c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8" t="s">
        <v>91</v>
      </c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 t="s">
        <v>91</v>
      </c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2">
        <v>22724.5</v>
      </c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31">
        <f>BC43-CH43</f>
        <v>30175.5</v>
      </c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3"/>
      <c r="EX43" s="131">
        <f>BU43-DX43</f>
        <v>30175.5</v>
      </c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3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 s="21"/>
    </row>
    <row r="44" spans="1:1024" ht="73.150000000000006" customHeight="1">
      <c r="A44" s="134" t="s">
        <v>174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5"/>
      <c r="AL44" s="135"/>
      <c r="AM44" s="135"/>
      <c r="AN44" s="135"/>
      <c r="AO44" s="135"/>
      <c r="AP44" s="135"/>
      <c r="AQ44" s="141" t="s">
        <v>236</v>
      </c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2">
        <v>17000</v>
      </c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>
        <v>17000</v>
      </c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>
        <v>6409.8</v>
      </c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8" t="s">
        <v>91</v>
      </c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 t="s">
        <v>91</v>
      </c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2">
        <v>6409.8</v>
      </c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31">
        <f>BC44-CH44</f>
        <v>10590.2</v>
      </c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3"/>
      <c r="EX44" s="131">
        <f>BU44-DX44</f>
        <v>10590.2</v>
      </c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3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  <c r="AMG44" s="21"/>
      <c r="AMH44" s="21"/>
      <c r="AMI44" s="21"/>
      <c r="AMJ44" s="21"/>
    </row>
    <row r="45" spans="1:1024" ht="18.75" hidden="1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51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3"/>
      <c r="EX45" s="151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3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  <c r="AMG45" s="21"/>
      <c r="AMH45" s="21"/>
      <c r="AMI45" s="21"/>
      <c r="AMJ45" s="21"/>
    </row>
    <row r="46" spans="1:1024" s="28" customFormat="1" ht="39" customHeight="1">
      <c r="A46" s="143" t="s">
        <v>180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27"/>
      <c r="AL46" s="127"/>
      <c r="AM46" s="127"/>
      <c r="AN46" s="127"/>
      <c r="AO46" s="127"/>
      <c r="AP46" s="127"/>
      <c r="AQ46" s="128" t="s">
        <v>272</v>
      </c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>
        <f>BC47+BC49</f>
        <v>74300</v>
      </c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>
        <f>BU47+BU49</f>
        <v>74300</v>
      </c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>
        <f>CH47+CH49</f>
        <v>25200</v>
      </c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30" t="s">
        <v>91</v>
      </c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 t="s">
        <v>91</v>
      </c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29">
        <f>CH46</f>
        <v>25200</v>
      </c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3">
        <f>EK47+EK49</f>
        <v>49100</v>
      </c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5"/>
      <c r="EX46" s="123">
        <f>EX47+EX49</f>
        <v>49100</v>
      </c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5"/>
    </row>
    <row r="47" spans="1:1024" s="28" customFormat="1" ht="39.75" customHeight="1">
      <c r="A47" s="143" t="s">
        <v>194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27"/>
      <c r="AL47" s="127"/>
      <c r="AM47" s="127"/>
      <c r="AN47" s="127"/>
      <c r="AO47" s="127"/>
      <c r="AP47" s="127"/>
      <c r="AQ47" s="128" t="s">
        <v>274</v>
      </c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50">
        <f>BC48</f>
        <v>25000</v>
      </c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29">
        <f>BU48</f>
        <v>25000</v>
      </c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>
        <f>CH48</f>
        <v>1200</v>
      </c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30" t="s">
        <v>91</v>
      </c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 t="s">
        <v>91</v>
      </c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29">
        <f>CH47</f>
        <v>1200</v>
      </c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3">
        <f>EK48</f>
        <v>23800</v>
      </c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5"/>
      <c r="EX47" s="123">
        <f>EX48</f>
        <v>23800</v>
      </c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5"/>
    </row>
    <row r="48" spans="1:1024" ht="24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28" t="s">
        <v>273</v>
      </c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42">
        <v>25000</v>
      </c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>
        <f>BC48</f>
        <v>25000</v>
      </c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>
        <v>1200</v>
      </c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8" t="s">
        <v>91</v>
      </c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 t="s">
        <v>91</v>
      </c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2">
        <v>1200</v>
      </c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31">
        <f>BC48-CH48</f>
        <v>23800</v>
      </c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3"/>
      <c r="EX48" s="131">
        <f>BU48-DX48</f>
        <v>23800</v>
      </c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3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  <c r="ZX48" s="21"/>
      <c r="ZY48" s="21"/>
      <c r="ZZ48" s="21"/>
      <c r="AAA48" s="21"/>
      <c r="AAB48" s="21"/>
      <c r="AAC48" s="21"/>
      <c r="AAD48" s="21"/>
      <c r="AAE48" s="21"/>
      <c r="AAF48" s="21"/>
      <c r="AAG48" s="21"/>
      <c r="AAH48" s="21"/>
      <c r="AAI48" s="21"/>
      <c r="AAJ48" s="21"/>
      <c r="AAK48" s="21"/>
      <c r="AAL48" s="21"/>
      <c r="AAM48" s="21"/>
      <c r="AAN48" s="21"/>
      <c r="AAO48" s="21"/>
      <c r="AAP48" s="21"/>
      <c r="AAQ48" s="21"/>
      <c r="AAR48" s="21"/>
      <c r="AAS48" s="21"/>
      <c r="AAT48" s="21"/>
      <c r="AAU48" s="21"/>
      <c r="AAV48" s="21"/>
      <c r="AAW48" s="21"/>
      <c r="AAX48" s="21"/>
      <c r="AAY48" s="21"/>
      <c r="AAZ48" s="21"/>
      <c r="ABA48" s="21"/>
      <c r="ABB48" s="21"/>
      <c r="ABC48" s="21"/>
      <c r="ABD48" s="21"/>
      <c r="ABE48" s="21"/>
      <c r="ABF48" s="21"/>
      <c r="ABG48" s="21"/>
      <c r="ABH48" s="21"/>
      <c r="ABI48" s="21"/>
      <c r="ABJ48" s="21"/>
      <c r="ABK48" s="21"/>
      <c r="ABL48" s="21"/>
      <c r="ABM48" s="21"/>
      <c r="ABN48" s="21"/>
      <c r="ABO48" s="21"/>
      <c r="ABP48" s="21"/>
      <c r="ABQ48" s="21"/>
      <c r="ABR48" s="21"/>
      <c r="ABS48" s="21"/>
      <c r="ABT48" s="21"/>
      <c r="ABU48" s="21"/>
      <c r="ABV48" s="21"/>
      <c r="ABW48" s="21"/>
      <c r="ABX48" s="21"/>
      <c r="ABY48" s="21"/>
      <c r="ABZ48" s="21"/>
      <c r="ACA48" s="21"/>
      <c r="ACB48" s="21"/>
      <c r="ACC48" s="21"/>
      <c r="ACD48" s="21"/>
      <c r="ACE48" s="21"/>
      <c r="ACF48" s="21"/>
      <c r="ACG48" s="21"/>
      <c r="ACH48" s="21"/>
      <c r="ACI48" s="21"/>
      <c r="ACJ48" s="21"/>
      <c r="ACK48" s="21"/>
      <c r="ACL48" s="21"/>
      <c r="ACM48" s="21"/>
      <c r="ACN48" s="21"/>
      <c r="ACO48" s="21"/>
      <c r="ACP48" s="21"/>
      <c r="ACQ48" s="21"/>
      <c r="ACR48" s="21"/>
      <c r="ACS48" s="21"/>
      <c r="ACT48" s="21"/>
      <c r="ACU48" s="21"/>
      <c r="ACV48" s="21"/>
      <c r="ACW48" s="21"/>
      <c r="ACX48" s="21"/>
      <c r="ACY48" s="21"/>
      <c r="ACZ48" s="21"/>
      <c r="ADA48" s="21"/>
      <c r="ADB48" s="21"/>
      <c r="ADC48" s="21"/>
      <c r="ADD48" s="21"/>
      <c r="ADE48" s="21"/>
      <c r="ADF48" s="21"/>
      <c r="ADG48" s="21"/>
      <c r="ADH48" s="21"/>
      <c r="ADI48" s="21"/>
      <c r="ADJ48" s="21"/>
      <c r="ADK48" s="21"/>
      <c r="ADL48" s="21"/>
      <c r="ADM48" s="21"/>
      <c r="ADN48" s="21"/>
      <c r="ADO48" s="21"/>
      <c r="ADP48" s="21"/>
      <c r="ADQ48" s="21"/>
      <c r="ADR48" s="21"/>
      <c r="ADS48" s="21"/>
      <c r="ADT48" s="21"/>
      <c r="ADU48" s="21"/>
      <c r="ADV48" s="21"/>
      <c r="ADW48" s="21"/>
      <c r="ADX48" s="21"/>
      <c r="ADY48" s="21"/>
      <c r="ADZ48" s="21"/>
      <c r="AEA48" s="21"/>
      <c r="AEB48" s="21"/>
      <c r="AEC48" s="21"/>
      <c r="AED48" s="21"/>
      <c r="AEE48" s="21"/>
      <c r="AEF48" s="21"/>
      <c r="AEG48" s="21"/>
      <c r="AEH48" s="21"/>
      <c r="AEI48" s="21"/>
      <c r="AEJ48" s="21"/>
      <c r="AEK48" s="21"/>
      <c r="AEL48" s="21"/>
      <c r="AEM48" s="21"/>
      <c r="AEN48" s="21"/>
      <c r="AEO48" s="21"/>
      <c r="AEP48" s="21"/>
      <c r="AEQ48" s="21"/>
      <c r="AER48" s="21"/>
      <c r="AES48" s="21"/>
      <c r="AET48" s="21"/>
      <c r="AEU48" s="21"/>
      <c r="AEV48" s="21"/>
      <c r="AEW48" s="21"/>
      <c r="AEX48" s="21"/>
      <c r="AEY48" s="21"/>
      <c r="AEZ48" s="21"/>
      <c r="AFA48" s="21"/>
      <c r="AFB48" s="21"/>
      <c r="AFC48" s="21"/>
      <c r="AFD48" s="21"/>
      <c r="AFE48" s="21"/>
      <c r="AFF48" s="21"/>
      <c r="AFG48" s="21"/>
      <c r="AFH48" s="21"/>
      <c r="AFI48" s="21"/>
      <c r="AFJ48" s="21"/>
      <c r="AFK48" s="21"/>
      <c r="AFL48" s="21"/>
      <c r="AFM48" s="21"/>
      <c r="AFN48" s="21"/>
      <c r="AFO48" s="21"/>
      <c r="AFP48" s="21"/>
      <c r="AFQ48" s="21"/>
      <c r="AFR48" s="21"/>
      <c r="AFS48" s="21"/>
      <c r="AFT48" s="21"/>
      <c r="AFU48" s="21"/>
      <c r="AFV48" s="21"/>
      <c r="AFW48" s="21"/>
      <c r="AFX48" s="21"/>
      <c r="AFY48" s="21"/>
      <c r="AFZ48" s="21"/>
      <c r="AGA48" s="21"/>
      <c r="AGB48" s="21"/>
      <c r="AGC48" s="21"/>
      <c r="AGD48" s="21"/>
      <c r="AGE48" s="21"/>
      <c r="AGF48" s="21"/>
      <c r="AGG48" s="21"/>
      <c r="AGH48" s="21"/>
      <c r="AGI48" s="21"/>
      <c r="AGJ48" s="21"/>
      <c r="AGK48" s="21"/>
      <c r="AGL48" s="21"/>
      <c r="AGM48" s="21"/>
      <c r="AGN48" s="21"/>
      <c r="AGO48" s="21"/>
      <c r="AGP48" s="21"/>
      <c r="AGQ48" s="21"/>
      <c r="AGR48" s="21"/>
      <c r="AGS48" s="21"/>
      <c r="AGT48" s="21"/>
      <c r="AGU48" s="21"/>
      <c r="AGV48" s="21"/>
      <c r="AGW48" s="21"/>
      <c r="AGX48" s="21"/>
      <c r="AGY48" s="21"/>
      <c r="AGZ48" s="21"/>
      <c r="AHA48" s="21"/>
      <c r="AHB48" s="21"/>
      <c r="AHC48" s="21"/>
      <c r="AHD48" s="21"/>
      <c r="AHE48" s="21"/>
      <c r="AHF48" s="21"/>
      <c r="AHG48" s="21"/>
      <c r="AHH48" s="21"/>
      <c r="AHI48" s="21"/>
      <c r="AHJ48" s="21"/>
      <c r="AHK48" s="21"/>
      <c r="AHL48" s="21"/>
      <c r="AHM48" s="21"/>
      <c r="AHN48" s="21"/>
      <c r="AHO48" s="21"/>
      <c r="AHP48" s="21"/>
      <c r="AHQ48" s="21"/>
      <c r="AHR48" s="21"/>
      <c r="AHS48" s="21"/>
      <c r="AHT48" s="21"/>
      <c r="AHU48" s="21"/>
      <c r="AHV48" s="21"/>
      <c r="AHW48" s="21"/>
      <c r="AHX48" s="21"/>
      <c r="AHY48" s="21"/>
      <c r="AHZ48" s="21"/>
      <c r="AIA48" s="21"/>
      <c r="AIB48" s="21"/>
      <c r="AIC48" s="21"/>
      <c r="AID48" s="21"/>
      <c r="AIE48" s="21"/>
      <c r="AIF48" s="21"/>
      <c r="AIG48" s="21"/>
      <c r="AIH48" s="21"/>
      <c r="AII48" s="21"/>
      <c r="AIJ48" s="21"/>
      <c r="AIK48" s="21"/>
      <c r="AIL48" s="21"/>
      <c r="AIM48" s="21"/>
      <c r="AIN48" s="21"/>
      <c r="AIO48" s="21"/>
      <c r="AIP48" s="21"/>
      <c r="AIQ48" s="21"/>
      <c r="AIR48" s="21"/>
      <c r="AIS48" s="21"/>
      <c r="AIT48" s="21"/>
      <c r="AIU48" s="21"/>
      <c r="AIV48" s="21"/>
      <c r="AIW48" s="21"/>
      <c r="AIX48" s="21"/>
      <c r="AIY48" s="21"/>
      <c r="AIZ48" s="21"/>
      <c r="AJA48" s="21"/>
      <c r="AJB48" s="21"/>
      <c r="AJC48" s="21"/>
      <c r="AJD48" s="21"/>
      <c r="AJE48" s="21"/>
      <c r="AJF48" s="21"/>
      <c r="AJG48" s="21"/>
      <c r="AJH48" s="21"/>
      <c r="AJI48" s="21"/>
      <c r="AJJ48" s="21"/>
      <c r="AJK48" s="21"/>
      <c r="AJL48" s="21"/>
      <c r="AJM48" s="21"/>
      <c r="AJN48" s="21"/>
      <c r="AJO48" s="21"/>
      <c r="AJP48" s="21"/>
      <c r="AJQ48" s="21"/>
      <c r="AJR48" s="21"/>
      <c r="AJS48" s="21"/>
      <c r="AJT48" s="21"/>
      <c r="AJU48" s="21"/>
      <c r="AJV48" s="21"/>
      <c r="AJW48" s="21"/>
      <c r="AJX48" s="21"/>
      <c r="AJY48" s="21"/>
      <c r="AJZ48" s="21"/>
      <c r="AKA48" s="21"/>
      <c r="AKB48" s="21"/>
      <c r="AKC48" s="21"/>
      <c r="AKD48" s="21"/>
      <c r="AKE48" s="21"/>
      <c r="AKF48" s="21"/>
      <c r="AKG48" s="21"/>
      <c r="AKH48" s="21"/>
      <c r="AKI48" s="21"/>
      <c r="AKJ48" s="21"/>
      <c r="AKK48" s="21"/>
      <c r="AKL48" s="21"/>
      <c r="AKM48" s="21"/>
      <c r="AKN48" s="21"/>
      <c r="AKO48" s="21"/>
      <c r="AKP48" s="21"/>
      <c r="AKQ48" s="21"/>
      <c r="AKR48" s="21"/>
      <c r="AKS48" s="21"/>
      <c r="AKT48" s="21"/>
      <c r="AKU48" s="21"/>
      <c r="AKV48" s="21"/>
      <c r="AKW48" s="21"/>
      <c r="AKX48" s="21"/>
      <c r="AKY48" s="21"/>
      <c r="AKZ48" s="21"/>
      <c r="ALA48" s="21"/>
      <c r="ALB48" s="21"/>
      <c r="ALC48" s="21"/>
      <c r="ALD48" s="21"/>
      <c r="ALE48" s="21"/>
      <c r="ALF48" s="21"/>
      <c r="ALG48" s="21"/>
      <c r="ALH48" s="21"/>
      <c r="ALI48" s="21"/>
      <c r="ALJ48" s="21"/>
      <c r="ALK48" s="21"/>
      <c r="ALL48" s="21"/>
      <c r="ALM48" s="21"/>
      <c r="ALN48" s="21"/>
      <c r="ALO48" s="21"/>
      <c r="ALP48" s="21"/>
      <c r="ALQ48" s="21"/>
      <c r="ALR48" s="21"/>
      <c r="ALS48" s="21"/>
      <c r="ALT48" s="21"/>
      <c r="ALU48" s="21"/>
      <c r="ALV48" s="21"/>
      <c r="ALW48" s="21"/>
      <c r="ALX48" s="21"/>
      <c r="ALY48" s="21"/>
      <c r="ALZ48" s="21"/>
      <c r="AMA48" s="21"/>
      <c r="AMB48" s="21"/>
      <c r="AMC48" s="21"/>
      <c r="AMD48" s="21"/>
      <c r="AME48" s="21"/>
      <c r="AMF48" s="21"/>
      <c r="AMG48" s="21"/>
      <c r="AMH48" s="21"/>
      <c r="AMI48" s="21"/>
      <c r="AMJ48" s="21"/>
    </row>
    <row r="49" spans="1:1210" ht="51" customHeight="1">
      <c r="A49" s="134" t="s">
        <v>195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5"/>
      <c r="AL49" s="135"/>
      <c r="AM49" s="135"/>
      <c r="AN49" s="135"/>
      <c r="AO49" s="135"/>
      <c r="AP49" s="135"/>
      <c r="AQ49" s="128" t="s">
        <v>276</v>
      </c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9">
        <f>BC50+BC51</f>
        <v>49300</v>
      </c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>
        <f>BC49</f>
        <v>49300</v>
      </c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>
        <f>CH50+CH51</f>
        <v>24000</v>
      </c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30" t="s">
        <v>91</v>
      </c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 t="s">
        <v>91</v>
      </c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29">
        <f>DX50+DX51</f>
        <v>24000</v>
      </c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3">
        <f>EK50+EK51</f>
        <v>25300</v>
      </c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5"/>
      <c r="EX49" s="123">
        <f>EX50+EX51</f>
        <v>25300</v>
      </c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5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  <c r="ALX49" s="21"/>
      <c r="ALY49" s="21"/>
      <c r="ALZ49" s="21"/>
      <c r="AMA49" s="21"/>
      <c r="AMB49" s="21"/>
      <c r="AMC49" s="21"/>
      <c r="AMD49" s="21"/>
      <c r="AME49" s="21"/>
      <c r="AMF49" s="21"/>
      <c r="AMG49" s="21"/>
      <c r="AMH49" s="21"/>
      <c r="AMI49" s="21"/>
      <c r="AMJ49" s="21"/>
    </row>
    <row r="50" spans="1:1210" ht="53.25" customHeight="1">
      <c r="A50" s="134" t="s">
        <v>196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5"/>
      <c r="AL50" s="135"/>
      <c r="AM50" s="135"/>
      <c r="AN50" s="135"/>
      <c r="AO50" s="135"/>
      <c r="AP50" s="135"/>
      <c r="AQ50" s="141" t="s">
        <v>269</v>
      </c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2">
        <v>1200</v>
      </c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>
        <v>1200</v>
      </c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>
        <v>0</v>
      </c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8" t="s">
        <v>91</v>
      </c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 t="s">
        <v>91</v>
      </c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2">
        <f>CH50</f>
        <v>0</v>
      </c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31">
        <f>BC50-CH50</f>
        <v>1200</v>
      </c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3"/>
      <c r="EX50" s="131">
        <f>BU50-DX50</f>
        <v>1200</v>
      </c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3"/>
      <c r="FK50" s="21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  <c r="TS50" s="23"/>
      <c r="TT50" s="23"/>
      <c r="TU50" s="23"/>
      <c r="TV50" s="23"/>
      <c r="TW50" s="23"/>
      <c r="TX50" s="23"/>
      <c r="TY50" s="23"/>
      <c r="TZ50" s="23"/>
      <c r="UA50" s="23"/>
      <c r="UB50" s="23"/>
      <c r="UC50" s="23"/>
      <c r="UD50" s="23"/>
      <c r="UE50" s="23"/>
      <c r="UF50" s="23"/>
      <c r="UG50" s="23"/>
      <c r="UH50" s="23"/>
      <c r="UI50" s="23"/>
      <c r="UJ50" s="23"/>
      <c r="UK50" s="23"/>
      <c r="UL50" s="23"/>
      <c r="UM50" s="23"/>
      <c r="UN50" s="23"/>
      <c r="UO50" s="23"/>
      <c r="UP50" s="23"/>
      <c r="UQ50" s="23"/>
      <c r="UR50" s="23"/>
      <c r="US50" s="23"/>
      <c r="UT50" s="23"/>
      <c r="UU50" s="23"/>
      <c r="UV50" s="23"/>
      <c r="UW50" s="23"/>
      <c r="UX50" s="23"/>
      <c r="UY50" s="23"/>
      <c r="UZ50" s="23"/>
      <c r="VA50" s="23"/>
      <c r="VB50" s="23"/>
      <c r="VC50" s="23"/>
      <c r="VD50" s="23"/>
      <c r="VE50" s="23"/>
      <c r="VF50" s="23"/>
      <c r="VG50" s="23"/>
      <c r="VH50" s="23"/>
      <c r="VI50" s="23"/>
      <c r="VJ50" s="23"/>
      <c r="VK50" s="23"/>
      <c r="VL50" s="23"/>
      <c r="VM50" s="23"/>
      <c r="VN50" s="23"/>
      <c r="VO50" s="23"/>
      <c r="VP50" s="23"/>
      <c r="VQ50" s="23"/>
      <c r="VR50" s="23"/>
      <c r="VS50" s="23"/>
      <c r="VT50" s="23"/>
      <c r="VU50" s="23"/>
      <c r="VV50" s="23"/>
      <c r="VW50" s="23"/>
      <c r="VX50" s="23"/>
      <c r="VY50" s="23"/>
      <c r="VZ50" s="23"/>
      <c r="WA50" s="23"/>
      <c r="WB50" s="23"/>
      <c r="WC50" s="23"/>
      <c r="WD50" s="23"/>
      <c r="WE50" s="23"/>
      <c r="WF50" s="23"/>
      <c r="WG50" s="23"/>
      <c r="WH50" s="23"/>
      <c r="WI50" s="23"/>
      <c r="WJ50" s="23"/>
      <c r="WK50" s="23"/>
      <c r="WL50" s="23"/>
      <c r="WM50" s="23"/>
      <c r="WN50" s="23"/>
      <c r="WO50" s="23"/>
      <c r="WP50" s="23"/>
      <c r="WQ50" s="23"/>
      <c r="WR50" s="23"/>
      <c r="WS50" s="23"/>
      <c r="WT50" s="23"/>
      <c r="WU50" s="23"/>
      <c r="WV50" s="23"/>
      <c r="WW50" s="23"/>
      <c r="WX50" s="23"/>
      <c r="WY50" s="23"/>
      <c r="WZ50" s="23"/>
      <c r="XA50" s="23"/>
      <c r="XB50" s="23"/>
      <c r="XC50" s="23"/>
      <c r="XD50" s="23"/>
      <c r="XE50" s="23"/>
      <c r="XF50" s="23"/>
      <c r="XG50" s="23"/>
      <c r="XH50" s="23"/>
      <c r="XI50" s="23"/>
      <c r="XJ50" s="23"/>
      <c r="XK50" s="23"/>
      <c r="XL50" s="23"/>
      <c r="XM50" s="23"/>
      <c r="XN50" s="23"/>
      <c r="XO50" s="23"/>
      <c r="XP50" s="23"/>
      <c r="XQ50" s="23"/>
      <c r="XR50" s="23"/>
      <c r="XS50" s="23"/>
      <c r="XT50" s="23"/>
      <c r="XU50" s="23"/>
      <c r="XV50" s="23"/>
      <c r="XW50" s="23"/>
      <c r="XX50" s="23"/>
      <c r="XY50" s="23"/>
      <c r="XZ50" s="23"/>
      <c r="YA50" s="23"/>
      <c r="YB50" s="23"/>
      <c r="YC50" s="23"/>
      <c r="YD50" s="23"/>
      <c r="YE50" s="23"/>
      <c r="YF50" s="23"/>
      <c r="YG50" s="23"/>
      <c r="YH50" s="23"/>
      <c r="YI50" s="23"/>
      <c r="YJ50" s="23"/>
      <c r="YK50" s="23"/>
      <c r="YL50" s="23"/>
      <c r="YM50" s="23"/>
      <c r="YN50" s="23"/>
      <c r="YO50" s="23"/>
      <c r="YP50" s="23"/>
      <c r="YQ50" s="23"/>
      <c r="YR50" s="23"/>
      <c r="YS50" s="23"/>
      <c r="YT50" s="23"/>
      <c r="YU50" s="23"/>
      <c r="YV50" s="23"/>
      <c r="YW50" s="23"/>
      <c r="YX50" s="23"/>
      <c r="YY50" s="23"/>
      <c r="YZ50" s="23"/>
      <c r="ZA50" s="23"/>
      <c r="ZB50" s="23"/>
      <c r="ZC50" s="23"/>
      <c r="ZD50" s="23"/>
      <c r="ZE50" s="23"/>
      <c r="ZF50" s="23"/>
      <c r="ZG50" s="23"/>
      <c r="ZH50" s="23"/>
      <c r="ZI50" s="23"/>
      <c r="ZJ50" s="23"/>
      <c r="ZK50" s="23"/>
      <c r="ZL50" s="23"/>
      <c r="ZM50" s="23"/>
      <c r="ZN50" s="23"/>
      <c r="ZO50" s="23"/>
      <c r="ZP50" s="23"/>
      <c r="ZQ50" s="23"/>
      <c r="ZR50" s="23"/>
      <c r="ZS50" s="23"/>
      <c r="ZT50" s="23"/>
      <c r="ZU50" s="23"/>
      <c r="ZV50" s="23"/>
      <c r="ZW50" s="23"/>
      <c r="ZX50" s="23"/>
      <c r="ZY50" s="23"/>
      <c r="ZZ50" s="23"/>
      <c r="AAA50" s="23"/>
      <c r="AAB50" s="23"/>
      <c r="AAC50" s="23"/>
      <c r="AAD50" s="23"/>
      <c r="AAE50" s="23"/>
      <c r="AAF50" s="23"/>
      <c r="AAG50" s="23"/>
      <c r="AAH50" s="23"/>
      <c r="AAI50" s="23"/>
      <c r="AAJ50" s="23"/>
      <c r="AAK50" s="23"/>
      <c r="AAL50" s="23"/>
      <c r="AAM50" s="23"/>
      <c r="AAN50" s="23"/>
      <c r="AAO50" s="23"/>
      <c r="AAP50" s="23"/>
      <c r="AAQ50" s="23"/>
      <c r="AAR50" s="23"/>
      <c r="AAS50" s="23"/>
      <c r="AAT50" s="23"/>
      <c r="AAU50" s="23"/>
      <c r="AAV50" s="23"/>
      <c r="AAW50" s="23"/>
      <c r="AAX50" s="23"/>
      <c r="AAY50" s="23"/>
      <c r="AAZ50" s="23"/>
      <c r="ABA50" s="23"/>
      <c r="ABB50" s="23"/>
      <c r="ABC50" s="23"/>
      <c r="ABD50" s="23"/>
      <c r="ABE50" s="23"/>
      <c r="ABF50" s="23"/>
      <c r="ABG50" s="23"/>
      <c r="ABH50" s="23"/>
      <c r="ABI50" s="23"/>
      <c r="ABJ50" s="23"/>
      <c r="ABK50" s="23"/>
      <c r="ABL50" s="23"/>
      <c r="ABM50" s="23"/>
      <c r="ABN50" s="23"/>
      <c r="ABO50" s="23"/>
      <c r="ABP50" s="23"/>
      <c r="ABQ50" s="23"/>
      <c r="ABR50" s="23"/>
      <c r="ABS50" s="23"/>
      <c r="ABT50" s="23"/>
      <c r="ABU50" s="23"/>
      <c r="ABV50" s="23"/>
      <c r="ABW50" s="23"/>
      <c r="ABX50" s="23"/>
      <c r="ABY50" s="23"/>
      <c r="ABZ50" s="23"/>
      <c r="ACA50" s="23"/>
      <c r="ACB50" s="23"/>
      <c r="ACC50" s="23"/>
      <c r="ACD50" s="23"/>
      <c r="ACE50" s="23"/>
      <c r="ACF50" s="23"/>
      <c r="ACG50" s="23"/>
      <c r="ACH50" s="23"/>
      <c r="ACI50" s="23"/>
      <c r="ACJ50" s="23"/>
      <c r="ACK50" s="23"/>
      <c r="ACL50" s="23"/>
      <c r="ACM50" s="23"/>
      <c r="ACN50" s="23"/>
      <c r="ACO50" s="23"/>
      <c r="ACP50" s="23"/>
      <c r="ACQ50" s="23"/>
      <c r="ACR50" s="23"/>
      <c r="ACS50" s="23"/>
      <c r="ACT50" s="23"/>
      <c r="ACU50" s="23"/>
      <c r="ACV50" s="23"/>
      <c r="ACW50" s="23"/>
      <c r="ACX50" s="23"/>
      <c r="ACY50" s="23"/>
      <c r="ACZ50" s="23"/>
      <c r="ADA50" s="23"/>
      <c r="ADB50" s="23"/>
      <c r="ADC50" s="23"/>
      <c r="ADD50" s="23"/>
      <c r="ADE50" s="23"/>
      <c r="ADF50" s="23"/>
      <c r="ADG50" s="23"/>
      <c r="ADH50" s="23"/>
      <c r="ADI50" s="23"/>
      <c r="ADJ50" s="23"/>
      <c r="ADK50" s="23"/>
      <c r="ADL50" s="23"/>
      <c r="ADM50" s="23"/>
      <c r="ADN50" s="23"/>
      <c r="ADO50" s="23"/>
      <c r="ADP50" s="23"/>
      <c r="ADQ50" s="23"/>
      <c r="ADR50" s="23"/>
      <c r="ADS50" s="23"/>
      <c r="ADT50" s="23"/>
      <c r="ADU50" s="23"/>
      <c r="ADV50" s="23"/>
      <c r="ADW50" s="23"/>
      <c r="ADX50" s="23"/>
      <c r="ADY50" s="23"/>
      <c r="ADZ50" s="23"/>
      <c r="AEA50" s="23"/>
      <c r="AEB50" s="23"/>
      <c r="AEC50" s="23"/>
      <c r="AED50" s="23"/>
      <c r="AEE50" s="23"/>
      <c r="AEF50" s="23"/>
      <c r="AEG50" s="23"/>
      <c r="AEH50" s="23"/>
      <c r="AEI50" s="23"/>
      <c r="AEJ50" s="23"/>
      <c r="AEK50" s="23"/>
      <c r="AEL50" s="23"/>
      <c r="AEM50" s="23"/>
      <c r="AEN50" s="23"/>
      <c r="AEO50" s="23"/>
      <c r="AEP50" s="23"/>
      <c r="AEQ50" s="23"/>
      <c r="AER50" s="23"/>
      <c r="AES50" s="23"/>
      <c r="AET50" s="23"/>
      <c r="AEU50" s="23"/>
      <c r="AEV50" s="23"/>
      <c r="AEW50" s="23"/>
      <c r="AEX50" s="23"/>
      <c r="AEY50" s="23"/>
      <c r="AEZ50" s="23"/>
      <c r="AFA50" s="23"/>
      <c r="AFB50" s="23"/>
      <c r="AFC50" s="23"/>
      <c r="AFD50" s="23"/>
      <c r="AFE50" s="23"/>
      <c r="AFF50" s="23"/>
      <c r="AFG50" s="23"/>
      <c r="AFH50" s="23"/>
      <c r="AFI50" s="23"/>
      <c r="AFJ50" s="23"/>
      <c r="AFK50" s="23"/>
      <c r="AFL50" s="23"/>
      <c r="AFM50" s="23"/>
      <c r="AFN50" s="23"/>
      <c r="AFO50" s="23"/>
      <c r="AFP50" s="23"/>
      <c r="AFQ50" s="23"/>
      <c r="AFR50" s="23"/>
      <c r="AFS50" s="23"/>
      <c r="AFT50" s="23"/>
      <c r="AFU50" s="23"/>
      <c r="AFV50" s="23"/>
      <c r="AFW50" s="23"/>
      <c r="AFX50" s="23"/>
      <c r="AFY50" s="23"/>
      <c r="AFZ50" s="23"/>
      <c r="AGA50" s="23"/>
      <c r="AGB50" s="23"/>
      <c r="AGC50" s="23"/>
      <c r="AGD50" s="23"/>
      <c r="AGE50" s="23"/>
      <c r="AGF50" s="23"/>
      <c r="AGG50" s="23"/>
      <c r="AGH50" s="23"/>
      <c r="AGI50" s="23"/>
      <c r="AGJ50" s="23"/>
      <c r="AGK50" s="23"/>
      <c r="AGL50" s="23"/>
      <c r="AGM50" s="23"/>
      <c r="AGN50" s="23"/>
      <c r="AGO50" s="23"/>
      <c r="AGP50" s="23"/>
      <c r="AGQ50" s="23"/>
      <c r="AGR50" s="23"/>
      <c r="AGS50" s="23"/>
      <c r="AGT50" s="23"/>
      <c r="AGU50" s="23"/>
      <c r="AGV50" s="23"/>
      <c r="AGW50" s="23"/>
      <c r="AGX50" s="23"/>
      <c r="AGY50" s="23"/>
      <c r="AGZ50" s="23"/>
      <c r="AHA50" s="23"/>
      <c r="AHB50" s="23"/>
      <c r="AHC50" s="23"/>
      <c r="AHD50" s="23"/>
      <c r="AHE50" s="23"/>
      <c r="AHF50" s="23"/>
      <c r="AHG50" s="23"/>
      <c r="AHH50" s="23"/>
      <c r="AHI50" s="23"/>
      <c r="AHJ50" s="23"/>
      <c r="AHK50" s="23"/>
      <c r="AHL50" s="23"/>
      <c r="AHM50" s="23"/>
      <c r="AHN50" s="23"/>
      <c r="AHO50" s="23"/>
      <c r="AHP50" s="23"/>
      <c r="AHQ50" s="23"/>
      <c r="AHR50" s="23"/>
      <c r="AHS50" s="23"/>
      <c r="AHT50" s="23"/>
      <c r="AHU50" s="23"/>
      <c r="AHV50" s="23"/>
      <c r="AHW50" s="23"/>
      <c r="AHX50" s="23"/>
      <c r="AHY50" s="23"/>
      <c r="AHZ50" s="23"/>
      <c r="AIA50" s="23"/>
      <c r="AIB50" s="23"/>
      <c r="AIC50" s="23"/>
      <c r="AID50" s="23"/>
      <c r="AIE50" s="23"/>
      <c r="AIF50" s="23"/>
      <c r="AIG50" s="23"/>
      <c r="AIH50" s="23"/>
      <c r="AII50" s="23"/>
      <c r="AIJ50" s="23"/>
      <c r="AIK50" s="23"/>
      <c r="AIL50" s="23"/>
      <c r="AIM50" s="23"/>
      <c r="AIN50" s="23"/>
      <c r="AIO50" s="23"/>
      <c r="AIP50" s="23"/>
      <c r="AIQ50" s="23"/>
      <c r="AIR50" s="23"/>
      <c r="AIS50" s="23"/>
      <c r="AIT50" s="23"/>
      <c r="AIU50" s="23"/>
      <c r="AIV50" s="23"/>
      <c r="AIW50" s="23"/>
      <c r="AIX50" s="23"/>
      <c r="AIY50" s="23"/>
      <c r="AIZ50" s="23"/>
      <c r="AJA50" s="23"/>
      <c r="AJB50" s="23"/>
      <c r="AJC50" s="23"/>
      <c r="AJD50" s="23"/>
      <c r="AJE50" s="23"/>
      <c r="AJF50" s="23"/>
      <c r="AJG50" s="23"/>
      <c r="AJH50" s="23"/>
      <c r="AJI50" s="23"/>
      <c r="AJJ50" s="23"/>
      <c r="AJK50" s="23"/>
      <c r="AJL50" s="23"/>
      <c r="AJM50" s="23"/>
      <c r="AJN50" s="23"/>
      <c r="AJO50" s="23"/>
      <c r="AJP50" s="23"/>
      <c r="AJQ50" s="23"/>
      <c r="AJR50" s="23"/>
      <c r="AJS50" s="23"/>
      <c r="AJT50" s="23"/>
      <c r="AJU50" s="23"/>
      <c r="AJV50" s="23"/>
      <c r="AJW50" s="23"/>
      <c r="AJX50" s="23"/>
      <c r="AJY50" s="23"/>
      <c r="AJZ50" s="23"/>
      <c r="AKA50" s="23"/>
      <c r="AKB50" s="23"/>
      <c r="AKC50" s="23"/>
      <c r="AKD50" s="23"/>
      <c r="AKE50" s="23"/>
      <c r="AKF50" s="23"/>
      <c r="AKG50" s="23"/>
      <c r="AKH50" s="23"/>
      <c r="AKI50" s="23"/>
      <c r="AKJ50" s="23"/>
      <c r="AKK50" s="23"/>
      <c r="AKL50" s="23"/>
      <c r="AKM50" s="23"/>
      <c r="AKN50" s="23"/>
      <c r="AKO50" s="23"/>
      <c r="AKP50" s="23"/>
      <c r="AKQ50" s="23"/>
      <c r="AKR50" s="23"/>
      <c r="AKS50" s="23"/>
      <c r="AKT50" s="23"/>
      <c r="AKU50" s="23"/>
      <c r="AKV50" s="23"/>
      <c r="AKW50" s="23"/>
      <c r="AKX50" s="23"/>
      <c r="AKY50" s="23"/>
      <c r="AKZ50" s="23"/>
      <c r="ALA50" s="23"/>
      <c r="ALB50" s="23"/>
      <c r="ALC50" s="23"/>
      <c r="ALD50" s="23"/>
      <c r="ALE50" s="23"/>
      <c r="ALF50" s="23"/>
      <c r="ALG50" s="23"/>
      <c r="ALH50" s="23"/>
      <c r="ALI50" s="23"/>
      <c r="ALJ50" s="23"/>
      <c r="ALK50" s="23"/>
      <c r="ALL50" s="23"/>
      <c r="ALM50" s="23"/>
      <c r="ALN50" s="23"/>
      <c r="ALO50" s="23"/>
      <c r="ALP50" s="23"/>
      <c r="ALQ50" s="23"/>
      <c r="ALR50" s="23"/>
      <c r="ALS50" s="23"/>
      <c r="ALT50" s="23"/>
      <c r="ALU50" s="23"/>
      <c r="ALV50" s="23"/>
      <c r="ALW50" s="23"/>
      <c r="ALX50" s="23"/>
      <c r="ALY50" s="23"/>
      <c r="ALZ50" s="23"/>
      <c r="AMA50" s="23"/>
      <c r="AMB50" s="23"/>
      <c r="AMC50" s="23"/>
      <c r="AMD50" s="23"/>
      <c r="AME50" s="23"/>
      <c r="AMF50" s="23"/>
      <c r="AMG50" s="23"/>
      <c r="AMH50" s="23"/>
      <c r="AMI50" s="23"/>
      <c r="AMJ50" s="23"/>
      <c r="AMK50" s="23"/>
      <c r="AML50" s="23"/>
      <c r="AMM50" s="23"/>
      <c r="AMN50" s="23"/>
      <c r="AMO50" s="23"/>
      <c r="AMP50" s="23"/>
      <c r="AMQ50" s="23"/>
      <c r="AMR50" s="23"/>
      <c r="AMS50" s="23"/>
      <c r="AMT50" s="23"/>
      <c r="AMU50" s="23"/>
      <c r="AMV50" s="23"/>
      <c r="AMW50" s="23"/>
      <c r="AMX50" s="23"/>
      <c r="AMY50" s="23"/>
      <c r="AMZ50" s="23"/>
      <c r="ANA50" s="23"/>
      <c r="ANB50" s="23"/>
      <c r="ANC50" s="23"/>
      <c r="AND50" s="23"/>
      <c r="ANE50" s="23"/>
      <c r="ANF50" s="23"/>
      <c r="ANG50" s="23"/>
      <c r="ANH50" s="23"/>
      <c r="ANI50" s="23"/>
      <c r="ANJ50" s="23"/>
      <c r="ANK50" s="23"/>
      <c r="ANL50" s="23"/>
      <c r="ANM50" s="23"/>
      <c r="ANN50" s="23"/>
      <c r="ANO50" s="23"/>
      <c r="ANP50" s="23"/>
      <c r="ANQ50" s="23"/>
      <c r="ANR50" s="23"/>
      <c r="ANS50" s="23"/>
      <c r="ANT50" s="23"/>
      <c r="ANU50" s="23"/>
      <c r="ANV50" s="23"/>
      <c r="ANW50" s="23"/>
      <c r="ANX50" s="23"/>
      <c r="ANY50" s="23"/>
      <c r="ANZ50" s="23"/>
      <c r="AOA50" s="23"/>
      <c r="AOB50" s="23"/>
      <c r="AOC50" s="23"/>
      <c r="AOD50" s="23"/>
      <c r="AOE50" s="23"/>
      <c r="AOF50" s="23"/>
      <c r="AOG50" s="23"/>
      <c r="AOH50" s="23"/>
      <c r="AOI50" s="23"/>
      <c r="AOJ50" s="23"/>
      <c r="AOK50" s="23"/>
      <c r="AOL50" s="23"/>
      <c r="AOM50" s="23"/>
      <c r="AON50" s="23"/>
      <c r="AOO50" s="23"/>
      <c r="AOP50" s="23"/>
      <c r="AOQ50" s="23"/>
      <c r="AOR50" s="23"/>
      <c r="AOS50" s="23"/>
      <c r="AOT50" s="23"/>
      <c r="AOU50" s="23"/>
      <c r="AOV50" s="23"/>
      <c r="AOW50" s="23"/>
      <c r="AOX50" s="23"/>
      <c r="AOY50" s="23"/>
      <c r="AOZ50" s="23"/>
      <c r="APA50" s="23"/>
      <c r="APB50" s="23"/>
      <c r="APC50" s="23"/>
      <c r="APD50" s="23"/>
      <c r="APE50" s="23"/>
      <c r="APF50" s="23"/>
      <c r="APG50" s="23"/>
      <c r="APH50" s="23"/>
      <c r="API50" s="23"/>
      <c r="APJ50" s="23"/>
      <c r="APK50" s="23"/>
      <c r="APL50" s="23"/>
      <c r="APM50" s="23"/>
      <c r="APN50" s="23"/>
      <c r="APO50" s="23"/>
      <c r="APP50" s="23"/>
      <c r="APQ50" s="23"/>
      <c r="APR50" s="23"/>
      <c r="APS50" s="23"/>
      <c r="APT50" s="23"/>
      <c r="APU50" s="23"/>
      <c r="APV50" s="23"/>
      <c r="APW50" s="23"/>
      <c r="APX50" s="23"/>
      <c r="APY50" s="23"/>
      <c r="APZ50" s="23"/>
      <c r="AQA50" s="23"/>
      <c r="AQB50" s="23"/>
      <c r="AQC50" s="23"/>
      <c r="AQD50" s="23"/>
      <c r="AQE50" s="23"/>
      <c r="AQF50" s="23"/>
      <c r="AQG50" s="23"/>
      <c r="AQH50" s="23"/>
      <c r="AQI50" s="23"/>
      <c r="AQJ50" s="23"/>
      <c r="AQK50" s="23"/>
      <c r="AQL50" s="23"/>
      <c r="AQM50" s="23"/>
      <c r="AQN50" s="23"/>
      <c r="AQO50" s="23"/>
      <c r="AQP50" s="23"/>
      <c r="AQQ50" s="23"/>
      <c r="AQR50" s="23"/>
      <c r="AQS50" s="23"/>
      <c r="AQT50" s="23"/>
      <c r="AQU50" s="23"/>
      <c r="AQV50" s="23"/>
      <c r="AQW50" s="23"/>
      <c r="AQX50" s="23"/>
      <c r="AQY50" s="23"/>
      <c r="AQZ50" s="23"/>
      <c r="ARA50" s="23"/>
      <c r="ARB50" s="23"/>
      <c r="ARC50" s="23"/>
      <c r="ARD50" s="23"/>
      <c r="ARE50" s="23"/>
      <c r="ARF50" s="23"/>
      <c r="ARG50" s="23"/>
      <c r="ARH50" s="23"/>
      <c r="ARI50" s="23"/>
      <c r="ARJ50" s="23"/>
      <c r="ARK50" s="23"/>
      <c r="ARL50" s="23"/>
      <c r="ARM50" s="23"/>
      <c r="ARN50" s="23"/>
      <c r="ARO50" s="23"/>
      <c r="ARP50" s="23"/>
      <c r="ARQ50" s="23"/>
      <c r="ARR50" s="23"/>
      <c r="ARS50" s="23"/>
      <c r="ART50" s="23"/>
      <c r="ARU50" s="23"/>
      <c r="ARV50" s="23"/>
      <c r="ARW50" s="23"/>
      <c r="ARX50" s="23"/>
      <c r="ARY50" s="23"/>
      <c r="ARZ50" s="23"/>
      <c r="ASA50" s="23"/>
      <c r="ASB50" s="23"/>
      <c r="ASC50" s="23"/>
      <c r="ASD50" s="23"/>
      <c r="ASE50" s="23"/>
      <c r="ASF50" s="23"/>
      <c r="ASG50" s="23"/>
      <c r="ASH50" s="23"/>
      <c r="ASI50" s="23"/>
      <c r="ASJ50" s="23"/>
      <c r="ASK50" s="23"/>
      <c r="ASL50" s="23"/>
      <c r="ASM50" s="23"/>
      <c r="ASN50" s="23"/>
      <c r="ASO50" s="23"/>
      <c r="ASP50" s="23"/>
      <c r="ASQ50" s="23"/>
      <c r="ASR50" s="23"/>
      <c r="ASS50" s="23"/>
      <c r="AST50" s="23"/>
      <c r="ASU50" s="23"/>
      <c r="ASV50" s="23"/>
      <c r="ASW50" s="23"/>
      <c r="ASX50" s="23"/>
      <c r="ASY50" s="23"/>
      <c r="ASZ50" s="23"/>
      <c r="ATA50" s="23"/>
      <c r="ATB50" s="23"/>
      <c r="ATC50" s="23"/>
      <c r="ATD50" s="23"/>
      <c r="ATE50" s="23"/>
      <c r="ATF50" s="23"/>
      <c r="ATG50" s="23"/>
      <c r="ATH50" s="23"/>
      <c r="ATI50" s="23"/>
      <c r="ATJ50" s="23"/>
      <c r="ATK50" s="23"/>
      <c r="ATL50" s="23"/>
      <c r="ATM50" s="23"/>
      <c r="ATN50" s="23"/>
    </row>
    <row r="51" spans="1:1210" ht="53.25" customHeight="1">
      <c r="A51" s="134" t="s">
        <v>196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5"/>
      <c r="AL51" s="135"/>
      <c r="AM51" s="135"/>
      <c r="AN51" s="135"/>
      <c r="AO51" s="135"/>
      <c r="AP51" s="135"/>
      <c r="AQ51" s="141" t="s">
        <v>237</v>
      </c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2">
        <v>48100</v>
      </c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>
        <v>48100</v>
      </c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>
        <v>24000</v>
      </c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8" t="s">
        <v>91</v>
      </c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 t="s">
        <v>91</v>
      </c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2">
        <f>CH51</f>
        <v>24000</v>
      </c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31">
        <f>BC51-CH51</f>
        <v>24100</v>
      </c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3"/>
      <c r="EX51" s="131">
        <f>BU51-DX51</f>
        <v>24100</v>
      </c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3"/>
      <c r="FK51" s="21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  <c r="AMF51" s="23"/>
      <c r="AMG51" s="23"/>
      <c r="AMH51" s="23"/>
      <c r="AMI51" s="23"/>
      <c r="AMJ51" s="23"/>
      <c r="AMK51" s="23"/>
      <c r="AML51" s="23"/>
      <c r="AMM51" s="23"/>
      <c r="AMN51" s="23"/>
      <c r="AMO51" s="23"/>
      <c r="AMP51" s="23"/>
      <c r="AMQ51" s="23"/>
      <c r="AMR51" s="23"/>
      <c r="AMS51" s="23"/>
      <c r="AMT51" s="23"/>
      <c r="AMU51" s="23"/>
      <c r="AMV51" s="23"/>
      <c r="AMW51" s="23"/>
      <c r="AMX51" s="23"/>
      <c r="AMY51" s="23"/>
      <c r="AMZ51" s="23"/>
      <c r="ANA51" s="23"/>
      <c r="ANB51" s="23"/>
      <c r="ANC51" s="23"/>
      <c r="AND51" s="23"/>
      <c r="ANE51" s="23"/>
      <c r="ANF51" s="23"/>
      <c r="ANG51" s="23"/>
      <c r="ANH51" s="23"/>
      <c r="ANI51" s="23"/>
      <c r="ANJ51" s="23"/>
      <c r="ANK51" s="23"/>
      <c r="ANL51" s="23"/>
      <c r="ANM51" s="23"/>
      <c r="ANN51" s="23"/>
      <c r="ANO51" s="23"/>
      <c r="ANP51" s="23"/>
      <c r="ANQ51" s="23"/>
      <c r="ANR51" s="23"/>
      <c r="ANS51" s="23"/>
      <c r="ANT51" s="23"/>
      <c r="ANU51" s="23"/>
      <c r="ANV51" s="23"/>
      <c r="ANW51" s="23"/>
      <c r="ANX51" s="23"/>
      <c r="ANY51" s="23"/>
      <c r="ANZ51" s="23"/>
      <c r="AOA51" s="23"/>
      <c r="AOB51" s="23"/>
      <c r="AOC51" s="23"/>
      <c r="AOD51" s="23"/>
      <c r="AOE51" s="23"/>
      <c r="AOF51" s="23"/>
      <c r="AOG51" s="23"/>
      <c r="AOH51" s="23"/>
      <c r="AOI51" s="23"/>
      <c r="AOJ51" s="23"/>
      <c r="AOK51" s="23"/>
      <c r="AOL51" s="23"/>
      <c r="AOM51" s="23"/>
      <c r="AON51" s="23"/>
      <c r="AOO51" s="23"/>
      <c r="AOP51" s="23"/>
      <c r="AOQ51" s="23"/>
      <c r="AOR51" s="23"/>
      <c r="AOS51" s="23"/>
      <c r="AOT51" s="23"/>
      <c r="AOU51" s="23"/>
      <c r="AOV51" s="23"/>
      <c r="AOW51" s="23"/>
      <c r="AOX51" s="23"/>
      <c r="AOY51" s="23"/>
      <c r="AOZ51" s="23"/>
      <c r="APA51" s="23"/>
      <c r="APB51" s="23"/>
      <c r="APC51" s="23"/>
      <c r="APD51" s="23"/>
      <c r="APE51" s="23"/>
      <c r="APF51" s="23"/>
      <c r="APG51" s="23"/>
      <c r="APH51" s="23"/>
      <c r="API51" s="23"/>
      <c r="APJ51" s="23"/>
      <c r="APK51" s="23"/>
      <c r="APL51" s="23"/>
      <c r="APM51" s="23"/>
      <c r="APN51" s="23"/>
      <c r="APO51" s="23"/>
      <c r="APP51" s="23"/>
      <c r="APQ51" s="23"/>
      <c r="APR51" s="23"/>
      <c r="APS51" s="23"/>
      <c r="APT51" s="23"/>
      <c r="APU51" s="23"/>
      <c r="APV51" s="23"/>
      <c r="APW51" s="23"/>
      <c r="APX51" s="23"/>
      <c r="APY51" s="23"/>
      <c r="APZ51" s="23"/>
      <c r="AQA51" s="23"/>
      <c r="AQB51" s="23"/>
      <c r="AQC51" s="23"/>
      <c r="AQD51" s="23"/>
      <c r="AQE51" s="23"/>
      <c r="AQF51" s="23"/>
      <c r="AQG51" s="23"/>
      <c r="AQH51" s="23"/>
      <c r="AQI51" s="23"/>
      <c r="AQJ51" s="23"/>
      <c r="AQK51" s="23"/>
      <c r="AQL51" s="23"/>
      <c r="AQM51" s="23"/>
      <c r="AQN51" s="23"/>
      <c r="AQO51" s="23"/>
      <c r="AQP51" s="23"/>
      <c r="AQQ51" s="23"/>
      <c r="AQR51" s="23"/>
      <c r="AQS51" s="23"/>
      <c r="AQT51" s="23"/>
      <c r="AQU51" s="23"/>
      <c r="AQV51" s="23"/>
      <c r="AQW51" s="23"/>
      <c r="AQX51" s="23"/>
      <c r="AQY51" s="23"/>
      <c r="AQZ51" s="23"/>
      <c r="ARA51" s="23"/>
      <c r="ARB51" s="23"/>
      <c r="ARC51" s="23"/>
      <c r="ARD51" s="23"/>
      <c r="ARE51" s="23"/>
      <c r="ARF51" s="23"/>
      <c r="ARG51" s="23"/>
      <c r="ARH51" s="23"/>
      <c r="ARI51" s="23"/>
      <c r="ARJ51" s="23"/>
      <c r="ARK51" s="23"/>
      <c r="ARL51" s="23"/>
      <c r="ARM51" s="23"/>
      <c r="ARN51" s="23"/>
      <c r="ARO51" s="23"/>
      <c r="ARP51" s="23"/>
      <c r="ARQ51" s="23"/>
      <c r="ARR51" s="23"/>
      <c r="ARS51" s="23"/>
      <c r="ART51" s="23"/>
      <c r="ARU51" s="23"/>
      <c r="ARV51" s="23"/>
      <c r="ARW51" s="23"/>
      <c r="ARX51" s="23"/>
      <c r="ARY51" s="23"/>
      <c r="ARZ51" s="23"/>
      <c r="ASA51" s="23"/>
      <c r="ASB51" s="23"/>
      <c r="ASC51" s="23"/>
      <c r="ASD51" s="23"/>
      <c r="ASE51" s="23"/>
      <c r="ASF51" s="23"/>
      <c r="ASG51" s="23"/>
      <c r="ASH51" s="23"/>
      <c r="ASI51" s="23"/>
      <c r="ASJ51" s="23"/>
      <c r="ASK51" s="23"/>
      <c r="ASL51" s="23"/>
      <c r="ASM51" s="23"/>
      <c r="ASN51" s="23"/>
      <c r="ASO51" s="23"/>
      <c r="ASP51" s="23"/>
      <c r="ASQ51" s="23"/>
      <c r="ASR51" s="23"/>
      <c r="ASS51" s="23"/>
      <c r="AST51" s="23"/>
      <c r="ASU51" s="23"/>
      <c r="ASV51" s="23"/>
      <c r="ASW51" s="23"/>
      <c r="ASX51" s="23"/>
      <c r="ASY51" s="23"/>
      <c r="ASZ51" s="23"/>
      <c r="ATA51" s="23"/>
      <c r="ATB51" s="23"/>
      <c r="ATC51" s="23"/>
      <c r="ATD51" s="23"/>
      <c r="ATE51" s="23"/>
      <c r="ATF51" s="23"/>
      <c r="ATG51" s="23"/>
      <c r="ATH51" s="23"/>
      <c r="ATI51" s="23"/>
      <c r="ATJ51" s="23"/>
      <c r="ATK51" s="23"/>
      <c r="ATL51" s="23"/>
      <c r="ATM51" s="23"/>
      <c r="ATN51" s="23"/>
    </row>
    <row r="52" spans="1:1210" s="23" customFormat="1" ht="4.5" customHeight="1">
      <c r="A52" s="201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3"/>
      <c r="AK52" s="186"/>
      <c r="AL52" s="187"/>
      <c r="AM52" s="187"/>
      <c r="AN52" s="187"/>
      <c r="AO52" s="187"/>
      <c r="AP52" s="188"/>
      <c r="AQ52" s="198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200"/>
      <c r="BC52" s="123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5"/>
      <c r="BU52" s="123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5"/>
      <c r="CH52" s="123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5"/>
      <c r="CX52" s="204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6"/>
      <c r="DK52" s="204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6"/>
      <c r="DX52" s="123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5"/>
      <c r="EK52" s="123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5"/>
      <c r="EX52" s="123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5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8"/>
      <c r="JK52" s="28"/>
      <c r="JL52" s="28"/>
      <c r="JM52" s="28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  <c r="KD52" s="28"/>
      <c r="KE52" s="28"/>
      <c r="KF52" s="28"/>
      <c r="KG52" s="28"/>
      <c r="KH52" s="28"/>
      <c r="KI52" s="28"/>
      <c r="KJ52" s="28"/>
      <c r="KK52" s="28"/>
      <c r="KL52" s="28"/>
      <c r="KM52" s="28"/>
      <c r="KN52" s="28"/>
      <c r="KO52" s="28"/>
      <c r="KP52" s="28"/>
      <c r="KQ52" s="28"/>
      <c r="KR52" s="28"/>
      <c r="KS52" s="28"/>
      <c r="KT52" s="28"/>
      <c r="KU52" s="28"/>
      <c r="KV52" s="28"/>
      <c r="KW52" s="28"/>
      <c r="KX52" s="28"/>
      <c r="KY52" s="28"/>
      <c r="KZ52" s="28"/>
      <c r="LA52" s="28"/>
      <c r="LB52" s="28"/>
      <c r="LC52" s="28"/>
      <c r="LD52" s="28"/>
      <c r="LE52" s="28"/>
      <c r="LF52" s="28"/>
      <c r="LG52" s="28"/>
      <c r="LH52" s="28"/>
      <c r="LI52" s="28"/>
      <c r="LJ52" s="28"/>
      <c r="LK52" s="28"/>
      <c r="LL52" s="28"/>
      <c r="LM52" s="28"/>
      <c r="LN52" s="28"/>
      <c r="LO52" s="28"/>
      <c r="LP52" s="28"/>
      <c r="LQ52" s="28"/>
      <c r="LR52" s="28"/>
      <c r="LS52" s="28"/>
      <c r="LT52" s="28"/>
      <c r="LU52" s="28"/>
      <c r="LV52" s="28"/>
      <c r="LW52" s="28"/>
      <c r="LX52" s="28"/>
      <c r="LY52" s="28"/>
      <c r="LZ52" s="28"/>
      <c r="MA52" s="28"/>
      <c r="MB52" s="28"/>
      <c r="MC52" s="28"/>
      <c r="MD52" s="28"/>
      <c r="ME52" s="28"/>
      <c r="MF52" s="28"/>
      <c r="MG52" s="28"/>
      <c r="MH52" s="28"/>
      <c r="MI52" s="28"/>
      <c r="MJ52" s="28"/>
      <c r="MK52" s="28"/>
      <c r="ML52" s="28"/>
      <c r="MM52" s="28"/>
      <c r="MN52" s="28"/>
      <c r="MO52" s="28"/>
      <c r="MP52" s="28"/>
      <c r="MQ52" s="28"/>
      <c r="MR52" s="28"/>
      <c r="MS52" s="28"/>
      <c r="MT52" s="28"/>
      <c r="MU52" s="28"/>
      <c r="MV52" s="28"/>
      <c r="MW52" s="28"/>
      <c r="MX52" s="28"/>
      <c r="MY52" s="28"/>
      <c r="MZ52" s="28"/>
      <c r="NA52" s="28"/>
      <c r="NB52" s="28"/>
      <c r="NC52" s="28"/>
      <c r="ND52" s="28"/>
      <c r="NE52" s="28"/>
      <c r="NF52" s="28"/>
      <c r="NG52" s="28"/>
      <c r="NH52" s="28"/>
      <c r="NI52" s="28"/>
      <c r="NJ52" s="28"/>
      <c r="NK52" s="28"/>
      <c r="NL52" s="28"/>
      <c r="NM52" s="28"/>
      <c r="NN52" s="28"/>
      <c r="NO52" s="28"/>
      <c r="NP52" s="28"/>
      <c r="NQ52" s="28"/>
      <c r="NR52" s="28"/>
      <c r="NS52" s="28"/>
      <c r="NT52" s="28"/>
      <c r="NU52" s="28"/>
      <c r="NV52" s="28"/>
      <c r="NW52" s="28"/>
      <c r="NX52" s="28"/>
      <c r="NY52" s="28"/>
      <c r="NZ52" s="28"/>
      <c r="OA52" s="28"/>
      <c r="OB52" s="28"/>
      <c r="OC52" s="28"/>
      <c r="OD52" s="28"/>
      <c r="OE52" s="28"/>
      <c r="OF52" s="28"/>
      <c r="OG52" s="28"/>
      <c r="OH52" s="28"/>
      <c r="OI52" s="28"/>
      <c r="OJ52" s="28"/>
      <c r="OK52" s="28"/>
      <c r="OL52" s="28"/>
      <c r="OM52" s="28"/>
      <c r="ON52" s="28"/>
      <c r="OO52" s="28"/>
      <c r="OP52" s="28"/>
      <c r="OQ52" s="28"/>
      <c r="OR52" s="28"/>
      <c r="OS52" s="28"/>
      <c r="OT52" s="28"/>
      <c r="OU52" s="28"/>
      <c r="OV52" s="28"/>
      <c r="OW52" s="28"/>
      <c r="OX52" s="28"/>
      <c r="OY52" s="28"/>
      <c r="OZ52" s="28"/>
      <c r="PA52" s="28"/>
      <c r="PB52" s="28"/>
      <c r="PC52" s="28"/>
      <c r="PD52" s="28"/>
      <c r="PE52" s="28"/>
      <c r="PF52" s="28"/>
      <c r="PG52" s="28"/>
      <c r="PH52" s="28"/>
      <c r="PI52" s="28"/>
      <c r="PJ52" s="28"/>
      <c r="PK52" s="28"/>
      <c r="PL52" s="28"/>
      <c r="PM52" s="28"/>
      <c r="PN52" s="28"/>
      <c r="PO52" s="28"/>
      <c r="PP52" s="28"/>
      <c r="PQ52" s="28"/>
      <c r="PR52" s="28"/>
      <c r="PS52" s="28"/>
      <c r="PT52" s="28"/>
      <c r="PU52" s="28"/>
      <c r="PV52" s="28"/>
      <c r="PW52" s="28"/>
      <c r="PX52" s="28"/>
      <c r="PY52" s="28"/>
      <c r="PZ52" s="28"/>
      <c r="QA52" s="28"/>
      <c r="QB52" s="28"/>
      <c r="QC52" s="28"/>
      <c r="QD52" s="28"/>
      <c r="QE52" s="28"/>
      <c r="QF52" s="28"/>
      <c r="QG52" s="28"/>
      <c r="QH52" s="28"/>
      <c r="QI52" s="28"/>
      <c r="QJ52" s="28"/>
      <c r="QK52" s="28"/>
      <c r="QL52" s="28"/>
      <c r="QM52" s="28"/>
      <c r="QN52" s="28"/>
      <c r="QO52" s="28"/>
      <c r="QP52" s="28"/>
      <c r="QQ52" s="28"/>
      <c r="QR52" s="28"/>
      <c r="QS52" s="28"/>
      <c r="QT52" s="28"/>
      <c r="QU52" s="28"/>
      <c r="QV52" s="28"/>
      <c r="QW52" s="28"/>
      <c r="QX52" s="28"/>
      <c r="QY52" s="28"/>
      <c r="QZ52" s="28"/>
      <c r="RA52" s="28"/>
      <c r="RB52" s="28"/>
      <c r="RC52" s="28"/>
      <c r="RD52" s="28"/>
      <c r="RE52" s="28"/>
      <c r="RF52" s="28"/>
      <c r="RG52" s="28"/>
      <c r="RH52" s="28"/>
      <c r="RI52" s="28"/>
      <c r="RJ52" s="28"/>
      <c r="RK52" s="28"/>
      <c r="RL52" s="28"/>
      <c r="RM52" s="28"/>
      <c r="RN52" s="28"/>
      <c r="RO52" s="28"/>
      <c r="RP52" s="28"/>
      <c r="RQ52" s="28"/>
      <c r="RR52" s="28"/>
      <c r="RS52" s="28"/>
      <c r="RT52" s="28"/>
      <c r="RU52" s="28"/>
      <c r="RV52" s="28"/>
      <c r="RW52" s="28"/>
      <c r="RX52" s="28"/>
      <c r="RY52" s="28"/>
      <c r="RZ52" s="28"/>
      <c r="SA52" s="28"/>
      <c r="SB52" s="28"/>
      <c r="SC52" s="28"/>
      <c r="SD52" s="28"/>
      <c r="SE52" s="28"/>
      <c r="SF52" s="28"/>
      <c r="SG52" s="28"/>
      <c r="SH52" s="28"/>
      <c r="SI52" s="28"/>
      <c r="SJ52" s="28"/>
      <c r="SK52" s="28"/>
      <c r="SL52" s="28"/>
      <c r="SM52" s="28"/>
      <c r="SN52" s="28"/>
      <c r="SO52" s="28"/>
      <c r="SP52" s="28"/>
      <c r="SQ52" s="28"/>
      <c r="SR52" s="28"/>
      <c r="SS52" s="28"/>
      <c r="ST52" s="28"/>
      <c r="SU52" s="28"/>
      <c r="SV52" s="28"/>
      <c r="SW52" s="28"/>
      <c r="SX52" s="28"/>
      <c r="SY52" s="28"/>
      <c r="SZ52" s="28"/>
      <c r="TA52" s="28"/>
      <c r="TB52" s="28"/>
      <c r="TC52" s="28"/>
      <c r="TD52" s="28"/>
      <c r="TE52" s="28"/>
      <c r="TF52" s="28"/>
      <c r="TG52" s="28"/>
      <c r="TH52" s="28"/>
      <c r="TI52" s="28"/>
      <c r="TJ52" s="28"/>
      <c r="TK52" s="28"/>
      <c r="TL52" s="28"/>
      <c r="TM52" s="28"/>
      <c r="TN52" s="28"/>
      <c r="TO52" s="28"/>
      <c r="TP52" s="28"/>
      <c r="TQ52" s="28"/>
      <c r="TR52" s="28"/>
      <c r="TS52" s="28"/>
      <c r="TT52" s="28"/>
      <c r="TU52" s="28"/>
      <c r="TV52" s="28"/>
      <c r="TW52" s="28"/>
      <c r="TX52" s="28"/>
      <c r="TY52" s="28"/>
      <c r="TZ52" s="28"/>
      <c r="UA52" s="28"/>
      <c r="UB52" s="28"/>
      <c r="UC52" s="28"/>
      <c r="UD52" s="28"/>
      <c r="UE52" s="28"/>
      <c r="UF52" s="28"/>
      <c r="UG52" s="28"/>
      <c r="UH52" s="28"/>
      <c r="UI52" s="28"/>
      <c r="UJ52" s="28"/>
      <c r="UK52" s="28"/>
      <c r="UL52" s="28"/>
      <c r="UM52" s="28"/>
      <c r="UN52" s="28"/>
      <c r="UO52" s="28"/>
      <c r="UP52" s="28"/>
      <c r="UQ52" s="28"/>
      <c r="UR52" s="28"/>
      <c r="US52" s="28"/>
      <c r="UT52" s="28"/>
      <c r="UU52" s="28"/>
      <c r="UV52" s="28"/>
      <c r="UW52" s="28"/>
      <c r="UX52" s="28"/>
      <c r="UY52" s="28"/>
      <c r="UZ52" s="28"/>
      <c r="VA52" s="28"/>
      <c r="VB52" s="28"/>
      <c r="VC52" s="28"/>
      <c r="VD52" s="28"/>
      <c r="VE52" s="28"/>
      <c r="VF52" s="28"/>
      <c r="VG52" s="28"/>
      <c r="VH52" s="28"/>
      <c r="VI52" s="28"/>
      <c r="VJ52" s="28"/>
      <c r="VK52" s="28"/>
      <c r="VL52" s="28"/>
      <c r="VM52" s="28"/>
      <c r="VN52" s="28"/>
      <c r="VO52" s="28"/>
      <c r="VP52" s="28"/>
      <c r="VQ52" s="28"/>
      <c r="VR52" s="28"/>
      <c r="VS52" s="28"/>
      <c r="VT52" s="28"/>
      <c r="VU52" s="28"/>
      <c r="VV52" s="28"/>
      <c r="VW52" s="28"/>
      <c r="VX52" s="28"/>
      <c r="VY52" s="28"/>
      <c r="VZ52" s="28"/>
      <c r="WA52" s="28"/>
      <c r="WB52" s="28"/>
      <c r="WC52" s="28"/>
      <c r="WD52" s="28"/>
      <c r="WE52" s="28"/>
      <c r="WF52" s="28"/>
      <c r="WG52" s="28"/>
      <c r="WH52" s="28"/>
      <c r="WI52" s="28"/>
      <c r="WJ52" s="28"/>
      <c r="WK52" s="28"/>
      <c r="WL52" s="28"/>
      <c r="WM52" s="28"/>
      <c r="WN52" s="28"/>
      <c r="WO52" s="28"/>
      <c r="WP52" s="28"/>
      <c r="WQ52" s="28"/>
      <c r="WR52" s="28"/>
      <c r="WS52" s="28"/>
      <c r="WT52" s="28"/>
      <c r="WU52" s="28"/>
      <c r="WV52" s="28"/>
      <c r="WW52" s="28"/>
      <c r="WX52" s="28"/>
      <c r="WY52" s="28"/>
      <c r="WZ52" s="28"/>
      <c r="XA52" s="28"/>
      <c r="XB52" s="28"/>
      <c r="XC52" s="28"/>
      <c r="XD52" s="28"/>
      <c r="XE52" s="28"/>
      <c r="XF52" s="28"/>
      <c r="XG52" s="28"/>
      <c r="XH52" s="28"/>
      <c r="XI52" s="28"/>
      <c r="XJ52" s="28"/>
      <c r="XK52" s="28"/>
      <c r="XL52" s="28"/>
      <c r="XM52" s="28"/>
      <c r="XN52" s="28"/>
      <c r="XO52" s="28"/>
      <c r="XP52" s="28"/>
      <c r="XQ52" s="28"/>
      <c r="XR52" s="28"/>
      <c r="XS52" s="28"/>
      <c r="XT52" s="28"/>
      <c r="XU52" s="28"/>
      <c r="XV52" s="28"/>
      <c r="XW52" s="28"/>
      <c r="XX52" s="28"/>
      <c r="XY52" s="28"/>
      <c r="XZ52" s="28"/>
      <c r="YA52" s="28"/>
      <c r="YB52" s="28"/>
      <c r="YC52" s="28"/>
      <c r="YD52" s="28"/>
      <c r="YE52" s="28"/>
      <c r="YF52" s="28"/>
      <c r="YG52" s="28"/>
      <c r="YH52" s="28"/>
      <c r="YI52" s="28"/>
      <c r="YJ52" s="28"/>
      <c r="YK52" s="28"/>
      <c r="YL52" s="28"/>
      <c r="YM52" s="28"/>
      <c r="YN52" s="28"/>
      <c r="YO52" s="28"/>
      <c r="YP52" s="28"/>
      <c r="YQ52" s="28"/>
      <c r="YR52" s="28"/>
      <c r="YS52" s="28"/>
      <c r="YT52" s="28"/>
      <c r="YU52" s="28"/>
      <c r="YV52" s="28"/>
      <c r="YW52" s="28"/>
      <c r="YX52" s="28"/>
      <c r="YY52" s="28"/>
      <c r="YZ52" s="28"/>
      <c r="ZA52" s="28"/>
      <c r="ZB52" s="28"/>
      <c r="ZC52" s="28"/>
      <c r="ZD52" s="28"/>
      <c r="ZE52" s="28"/>
      <c r="ZF52" s="28"/>
      <c r="ZG52" s="28"/>
      <c r="ZH52" s="28"/>
      <c r="ZI52" s="28"/>
      <c r="ZJ52" s="28"/>
      <c r="ZK52" s="28"/>
      <c r="ZL52" s="28"/>
      <c r="ZM52" s="28"/>
      <c r="ZN52" s="28"/>
      <c r="ZO52" s="28"/>
      <c r="ZP52" s="28"/>
      <c r="ZQ52" s="28"/>
      <c r="ZR52" s="28"/>
      <c r="ZS52" s="28"/>
      <c r="ZT52" s="28"/>
      <c r="ZU52" s="28"/>
      <c r="ZV52" s="28"/>
      <c r="ZW52" s="28"/>
      <c r="ZX52" s="28"/>
      <c r="ZY52" s="28"/>
      <c r="ZZ52" s="28"/>
      <c r="AAA52" s="28"/>
      <c r="AAB52" s="28"/>
      <c r="AAC52" s="28"/>
      <c r="AAD52" s="28"/>
      <c r="AAE52" s="28"/>
      <c r="AAF52" s="28"/>
      <c r="AAG52" s="28"/>
      <c r="AAH52" s="28"/>
      <c r="AAI52" s="28"/>
      <c r="AAJ52" s="28"/>
      <c r="AAK52" s="28"/>
      <c r="AAL52" s="28"/>
      <c r="AAM52" s="28"/>
      <c r="AAN52" s="28"/>
      <c r="AAO52" s="28"/>
      <c r="AAP52" s="28"/>
      <c r="AAQ52" s="28"/>
      <c r="AAR52" s="28"/>
      <c r="AAS52" s="28"/>
      <c r="AAT52" s="28"/>
      <c r="AAU52" s="28"/>
      <c r="AAV52" s="28"/>
      <c r="AAW52" s="28"/>
      <c r="AAX52" s="28"/>
      <c r="AAY52" s="28"/>
      <c r="AAZ52" s="28"/>
      <c r="ABA52" s="28"/>
      <c r="ABB52" s="28"/>
      <c r="ABC52" s="28"/>
      <c r="ABD52" s="28"/>
      <c r="ABE52" s="28"/>
      <c r="ABF52" s="28"/>
      <c r="ABG52" s="28"/>
      <c r="ABH52" s="28"/>
      <c r="ABI52" s="28"/>
      <c r="ABJ52" s="28"/>
      <c r="ABK52" s="28"/>
      <c r="ABL52" s="28"/>
      <c r="ABM52" s="28"/>
      <c r="ABN52" s="28"/>
      <c r="ABO52" s="28"/>
      <c r="ABP52" s="28"/>
      <c r="ABQ52" s="28"/>
      <c r="ABR52" s="28"/>
      <c r="ABS52" s="28"/>
      <c r="ABT52" s="28"/>
      <c r="ABU52" s="28"/>
      <c r="ABV52" s="28"/>
      <c r="ABW52" s="28"/>
      <c r="ABX52" s="28"/>
      <c r="ABY52" s="28"/>
      <c r="ABZ52" s="28"/>
      <c r="ACA52" s="28"/>
      <c r="ACB52" s="28"/>
      <c r="ACC52" s="28"/>
      <c r="ACD52" s="28"/>
      <c r="ACE52" s="28"/>
      <c r="ACF52" s="28"/>
      <c r="ACG52" s="28"/>
      <c r="ACH52" s="28"/>
      <c r="ACI52" s="28"/>
      <c r="ACJ52" s="28"/>
      <c r="ACK52" s="28"/>
      <c r="ACL52" s="28"/>
      <c r="ACM52" s="28"/>
      <c r="ACN52" s="28"/>
      <c r="ACO52" s="28"/>
      <c r="ACP52" s="28"/>
      <c r="ACQ52" s="28"/>
      <c r="ACR52" s="28"/>
      <c r="ACS52" s="28"/>
      <c r="ACT52" s="28"/>
      <c r="ACU52" s="28"/>
      <c r="ACV52" s="28"/>
      <c r="ACW52" s="28"/>
      <c r="ACX52" s="28"/>
      <c r="ACY52" s="28"/>
      <c r="ACZ52" s="28"/>
      <c r="ADA52" s="28"/>
      <c r="ADB52" s="28"/>
      <c r="ADC52" s="28"/>
      <c r="ADD52" s="28"/>
      <c r="ADE52" s="28"/>
      <c r="ADF52" s="28"/>
      <c r="ADG52" s="28"/>
      <c r="ADH52" s="28"/>
      <c r="ADI52" s="28"/>
      <c r="ADJ52" s="28"/>
      <c r="ADK52" s="28"/>
      <c r="ADL52" s="28"/>
      <c r="ADM52" s="28"/>
      <c r="ADN52" s="28"/>
      <c r="ADO52" s="28"/>
      <c r="ADP52" s="28"/>
      <c r="ADQ52" s="28"/>
      <c r="ADR52" s="28"/>
      <c r="ADS52" s="28"/>
      <c r="ADT52" s="28"/>
      <c r="ADU52" s="28"/>
      <c r="ADV52" s="28"/>
      <c r="ADW52" s="28"/>
      <c r="ADX52" s="28"/>
      <c r="ADY52" s="28"/>
      <c r="ADZ52" s="28"/>
      <c r="AEA52" s="28"/>
      <c r="AEB52" s="28"/>
      <c r="AEC52" s="28"/>
      <c r="AED52" s="28"/>
      <c r="AEE52" s="28"/>
      <c r="AEF52" s="28"/>
      <c r="AEG52" s="28"/>
      <c r="AEH52" s="28"/>
      <c r="AEI52" s="28"/>
      <c r="AEJ52" s="28"/>
      <c r="AEK52" s="28"/>
      <c r="AEL52" s="28"/>
      <c r="AEM52" s="28"/>
      <c r="AEN52" s="28"/>
      <c r="AEO52" s="28"/>
      <c r="AEP52" s="28"/>
      <c r="AEQ52" s="28"/>
      <c r="AER52" s="28"/>
      <c r="AES52" s="28"/>
      <c r="AET52" s="28"/>
      <c r="AEU52" s="28"/>
      <c r="AEV52" s="28"/>
      <c r="AEW52" s="28"/>
      <c r="AEX52" s="28"/>
      <c r="AEY52" s="28"/>
      <c r="AEZ52" s="28"/>
      <c r="AFA52" s="28"/>
      <c r="AFB52" s="28"/>
      <c r="AFC52" s="28"/>
      <c r="AFD52" s="28"/>
      <c r="AFE52" s="28"/>
      <c r="AFF52" s="28"/>
      <c r="AFG52" s="28"/>
      <c r="AFH52" s="28"/>
      <c r="AFI52" s="28"/>
      <c r="AFJ52" s="28"/>
      <c r="AFK52" s="28"/>
      <c r="AFL52" s="28"/>
      <c r="AFM52" s="28"/>
      <c r="AFN52" s="28"/>
      <c r="AFO52" s="28"/>
      <c r="AFP52" s="28"/>
      <c r="AFQ52" s="28"/>
      <c r="AFR52" s="28"/>
      <c r="AFS52" s="28"/>
      <c r="AFT52" s="28"/>
      <c r="AFU52" s="28"/>
      <c r="AFV52" s="28"/>
      <c r="AFW52" s="28"/>
      <c r="AFX52" s="28"/>
      <c r="AFY52" s="28"/>
      <c r="AFZ52" s="28"/>
      <c r="AGA52" s="28"/>
      <c r="AGB52" s="28"/>
      <c r="AGC52" s="28"/>
      <c r="AGD52" s="28"/>
      <c r="AGE52" s="28"/>
      <c r="AGF52" s="28"/>
      <c r="AGG52" s="28"/>
      <c r="AGH52" s="28"/>
      <c r="AGI52" s="28"/>
      <c r="AGJ52" s="28"/>
      <c r="AGK52" s="28"/>
      <c r="AGL52" s="28"/>
      <c r="AGM52" s="28"/>
      <c r="AGN52" s="28"/>
      <c r="AGO52" s="28"/>
      <c r="AGP52" s="28"/>
      <c r="AGQ52" s="28"/>
      <c r="AGR52" s="28"/>
      <c r="AGS52" s="28"/>
      <c r="AGT52" s="28"/>
      <c r="AGU52" s="28"/>
      <c r="AGV52" s="28"/>
      <c r="AGW52" s="28"/>
      <c r="AGX52" s="28"/>
      <c r="AGY52" s="28"/>
      <c r="AGZ52" s="28"/>
      <c r="AHA52" s="28"/>
      <c r="AHB52" s="28"/>
      <c r="AHC52" s="28"/>
      <c r="AHD52" s="28"/>
      <c r="AHE52" s="28"/>
      <c r="AHF52" s="28"/>
      <c r="AHG52" s="28"/>
      <c r="AHH52" s="28"/>
      <c r="AHI52" s="28"/>
      <c r="AHJ52" s="28"/>
      <c r="AHK52" s="28"/>
      <c r="AHL52" s="28"/>
      <c r="AHM52" s="28"/>
      <c r="AHN52" s="28"/>
      <c r="AHO52" s="28"/>
      <c r="AHP52" s="28"/>
      <c r="AHQ52" s="28"/>
      <c r="AHR52" s="28"/>
      <c r="AHS52" s="28"/>
      <c r="AHT52" s="28"/>
      <c r="AHU52" s="28"/>
      <c r="AHV52" s="28"/>
      <c r="AHW52" s="28"/>
      <c r="AHX52" s="28"/>
      <c r="AHY52" s="28"/>
      <c r="AHZ52" s="28"/>
      <c r="AIA52" s="28"/>
      <c r="AIB52" s="28"/>
      <c r="AIC52" s="28"/>
      <c r="AID52" s="28"/>
      <c r="AIE52" s="28"/>
      <c r="AIF52" s="28"/>
      <c r="AIG52" s="28"/>
      <c r="AIH52" s="28"/>
      <c r="AII52" s="28"/>
      <c r="AIJ52" s="28"/>
      <c r="AIK52" s="28"/>
      <c r="AIL52" s="28"/>
      <c r="AIM52" s="28"/>
      <c r="AIN52" s="28"/>
      <c r="AIO52" s="28"/>
      <c r="AIP52" s="28"/>
      <c r="AIQ52" s="28"/>
      <c r="AIR52" s="28"/>
      <c r="AIS52" s="28"/>
      <c r="AIT52" s="28"/>
      <c r="AIU52" s="28"/>
      <c r="AIV52" s="28"/>
      <c r="AIW52" s="28"/>
      <c r="AIX52" s="28"/>
      <c r="AIY52" s="28"/>
      <c r="AIZ52" s="28"/>
      <c r="AJA52" s="28"/>
      <c r="AJB52" s="28"/>
      <c r="AJC52" s="28"/>
      <c r="AJD52" s="28"/>
      <c r="AJE52" s="28"/>
      <c r="AJF52" s="28"/>
      <c r="AJG52" s="28"/>
      <c r="AJH52" s="28"/>
      <c r="AJI52" s="28"/>
      <c r="AJJ52" s="28"/>
      <c r="AJK52" s="28"/>
      <c r="AJL52" s="28"/>
      <c r="AJM52" s="28"/>
      <c r="AJN52" s="28"/>
      <c r="AJO52" s="28"/>
      <c r="AJP52" s="28"/>
      <c r="AJQ52" s="28"/>
      <c r="AJR52" s="28"/>
      <c r="AJS52" s="28"/>
      <c r="AJT52" s="28"/>
      <c r="AJU52" s="28"/>
      <c r="AJV52" s="28"/>
      <c r="AJW52" s="28"/>
      <c r="AJX52" s="28"/>
      <c r="AJY52" s="28"/>
      <c r="AJZ52" s="28"/>
      <c r="AKA52" s="28"/>
      <c r="AKB52" s="28"/>
      <c r="AKC52" s="28"/>
      <c r="AKD52" s="28"/>
      <c r="AKE52" s="28"/>
      <c r="AKF52" s="28"/>
      <c r="AKG52" s="28"/>
      <c r="AKH52" s="28"/>
      <c r="AKI52" s="28"/>
      <c r="AKJ52" s="28"/>
      <c r="AKK52" s="28"/>
      <c r="AKL52" s="28"/>
      <c r="AKM52" s="28"/>
      <c r="AKN52" s="28"/>
      <c r="AKO52" s="28"/>
      <c r="AKP52" s="28"/>
      <c r="AKQ52" s="28"/>
      <c r="AKR52" s="28"/>
      <c r="AKS52" s="28"/>
      <c r="AKT52" s="28"/>
      <c r="AKU52" s="28"/>
      <c r="AKV52" s="28"/>
      <c r="AKW52" s="28"/>
      <c r="AKX52" s="28"/>
      <c r="AKY52" s="28"/>
      <c r="AKZ52" s="28"/>
      <c r="ALA52" s="28"/>
      <c r="ALB52" s="28"/>
      <c r="ALC52" s="28"/>
      <c r="ALD52" s="28"/>
      <c r="ALE52" s="28"/>
      <c r="ALF52" s="28"/>
      <c r="ALG52" s="28"/>
      <c r="ALH52" s="28"/>
      <c r="ALI52" s="28"/>
      <c r="ALJ52" s="28"/>
      <c r="ALK52" s="28"/>
      <c r="ALL52" s="28"/>
      <c r="ALM52" s="28"/>
      <c r="ALN52" s="28"/>
      <c r="ALO52" s="28"/>
      <c r="ALP52" s="28"/>
      <c r="ALQ52" s="28"/>
      <c r="ALR52" s="28"/>
      <c r="ALS52" s="28"/>
      <c r="ALT52" s="28"/>
      <c r="ALU52" s="28"/>
      <c r="ALV52" s="28"/>
      <c r="ALW52" s="28"/>
      <c r="ALX52" s="28"/>
      <c r="ALY52" s="28"/>
      <c r="ALZ52" s="28"/>
      <c r="AMA52" s="28"/>
      <c r="AMB52" s="28"/>
      <c r="AMC52" s="28"/>
      <c r="AMD52" s="28"/>
      <c r="AME52" s="28"/>
      <c r="AMF52" s="28"/>
      <c r="AMG52" s="28"/>
      <c r="AMH52" s="28"/>
      <c r="AMI52" s="28"/>
      <c r="AMJ52" s="28"/>
      <c r="AMK52" s="28"/>
      <c r="AML52" s="28"/>
      <c r="AMM52" s="28"/>
      <c r="AMN52" s="28"/>
      <c r="AMO52" s="28"/>
      <c r="AMP52" s="28"/>
      <c r="AMQ52" s="28"/>
      <c r="AMR52" s="28"/>
      <c r="AMS52" s="28"/>
      <c r="AMT52" s="28"/>
      <c r="AMU52" s="28"/>
      <c r="AMV52" s="28"/>
      <c r="AMW52" s="28"/>
      <c r="AMX52" s="28"/>
      <c r="AMY52" s="28"/>
      <c r="AMZ52" s="28"/>
      <c r="ANA52" s="28"/>
      <c r="ANB52" s="28"/>
      <c r="ANC52" s="28"/>
      <c r="AND52" s="28"/>
      <c r="ANE52" s="28"/>
      <c r="ANF52" s="28"/>
      <c r="ANG52" s="28"/>
      <c r="ANH52" s="28"/>
      <c r="ANI52" s="28"/>
      <c r="ANJ52" s="28"/>
      <c r="ANK52" s="28"/>
      <c r="ANL52" s="28"/>
      <c r="ANM52" s="28"/>
      <c r="ANN52" s="28"/>
      <c r="ANO52" s="28"/>
      <c r="ANP52" s="28"/>
      <c r="ANQ52" s="28"/>
      <c r="ANR52" s="28"/>
      <c r="ANS52" s="28"/>
      <c r="ANT52" s="28"/>
      <c r="ANU52" s="28"/>
      <c r="ANV52" s="28"/>
      <c r="ANW52" s="28"/>
      <c r="ANX52" s="28"/>
      <c r="ANY52" s="28"/>
      <c r="ANZ52" s="28"/>
      <c r="AOA52" s="28"/>
      <c r="AOB52" s="28"/>
      <c r="AOC52" s="28"/>
      <c r="AOD52" s="28"/>
      <c r="AOE52" s="28"/>
      <c r="AOF52" s="28"/>
      <c r="AOG52" s="28"/>
      <c r="AOH52" s="28"/>
      <c r="AOI52" s="28"/>
      <c r="AOJ52" s="28"/>
      <c r="AOK52" s="28"/>
      <c r="AOL52" s="28"/>
      <c r="AOM52" s="28"/>
      <c r="AON52" s="28"/>
      <c r="AOO52" s="28"/>
      <c r="AOP52" s="28"/>
      <c r="AOQ52" s="28"/>
      <c r="AOR52" s="28"/>
      <c r="AOS52" s="28"/>
      <c r="AOT52" s="28"/>
      <c r="AOU52" s="28"/>
      <c r="AOV52" s="28"/>
      <c r="AOW52" s="28"/>
      <c r="AOX52" s="28"/>
      <c r="AOY52" s="28"/>
      <c r="AOZ52" s="28"/>
      <c r="APA52" s="28"/>
      <c r="APB52" s="28"/>
      <c r="APC52" s="28"/>
      <c r="APD52" s="28"/>
      <c r="APE52" s="28"/>
      <c r="APF52" s="28"/>
      <c r="APG52" s="28"/>
      <c r="APH52" s="28"/>
      <c r="API52" s="28"/>
      <c r="APJ52" s="28"/>
      <c r="APK52" s="28"/>
      <c r="APL52" s="28"/>
      <c r="APM52" s="28"/>
      <c r="APN52" s="28"/>
      <c r="APO52" s="28"/>
      <c r="APP52" s="28"/>
      <c r="APQ52" s="28"/>
      <c r="APR52" s="28"/>
      <c r="APS52" s="28"/>
      <c r="APT52" s="28"/>
      <c r="APU52" s="28"/>
      <c r="APV52" s="28"/>
      <c r="APW52" s="28"/>
      <c r="APX52" s="28"/>
      <c r="APY52" s="28"/>
      <c r="APZ52" s="28"/>
      <c r="AQA52" s="28"/>
      <c r="AQB52" s="28"/>
      <c r="AQC52" s="28"/>
      <c r="AQD52" s="28"/>
      <c r="AQE52" s="28"/>
      <c r="AQF52" s="28"/>
      <c r="AQG52" s="28"/>
      <c r="AQH52" s="28"/>
      <c r="AQI52" s="28"/>
      <c r="AQJ52" s="28"/>
      <c r="AQK52" s="28"/>
      <c r="AQL52" s="28"/>
      <c r="AQM52" s="28"/>
      <c r="AQN52" s="28"/>
      <c r="AQO52" s="28"/>
      <c r="AQP52" s="28"/>
      <c r="AQQ52" s="28"/>
      <c r="AQR52" s="28"/>
      <c r="AQS52" s="28"/>
      <c r="AQT52" s="28"/>
      <c r="AQU52" s="28"/>
      <c r="AQV52" s="28"/>
      <c r="AQW52" s="28"/>
      <c r="AQX52" s="28"/>
      <c r="AQY52" s="28"/>
      <c r="AQZ52" s="28"/>
      <c r="ARA52" s="28"/>
      <c r="ARB52" s="28"/>
      <c r="ARC52" s="28"/>
      <c r="ARD52" s="28"/>
      <c r="ARE52" s="28"/>
      <c r="ARF52" s="28"/>
      <c r="ARG52" s="28"/>
      <c r="ARH52" s="28"/>
      <c r="ARI52" s="28"/>
      <c r="ARJ52" s="28"/>
      <c r="ARK52" s="28"/>
      <c r="ARL52" s="28"/>
      <c r="ARM52" s="28"/>
      <c r="ARN52" s="28"/>
      <c r="ARO52" s="28"/>
      <c r="ARP52" s="28"/>
      <c r="ARQ52" s="28"/>
      <c r="ARR52" s="28"/>
      <c r="ARS52" s="28"/>
      <c r="ART52" s="28"/>
      <c r="ARU52" s="28"/>
      <c r="ARV52" s="28"/>
      <c r="ARW52" s="28"/>
      <c r="ARX52" s="28"/>
      <c r="ARY52" s="28"/>
      <c r="ARZ52" s="28"/>
      <c r="ASA52" s="28"/>
      <c r="ASB52" s="28"/>
      <c r="ASC52" s="28"/>
      <c r="ASD52" s="28"/>
      <c r="ASE52" s="28"/>
      <c r="ASF52" s="28"/>
      <c r="ASG52" s="28"/>
      <c r="ASH52" s="28"/>
      <c r="ASI52" s="28"/>
      <c r="ASJ52" s="28"/>
      <c r="ASK52" s="28"/>
      <c r="ASL52" s="28"/>
      <c r="ASM52" s="28"/>
      <c r="ASN52" s="28"/>
      <c r="ASO52" s="28"/>
      <c r="ASP52" s="28"/>
      <c r="ASQ52" s="28"/>
      <c r="ASR52" s="28"/>
      <c r="ASS52" s="28"/>
      <c r="AST52" s="28"/>
      <c r="ASU52" s="28"/>
      <c r="ASV52" s="28"/>
      <c r="ASW52" s="28"/>
      <c r="ASX52" s="28"/>
      <c r="ASY52" s="28"/>
      <c r="ASZ52" s="28"/>
      <c r="ATA52" s="28"/>
      <c r="ATB52" s="28"/>
      <c r="ATC52" s="28"/>
      <c r="ATD52" s="28"/>
      <c r="ATE52" s="28"/>
      <c r="ATF52" s="28"/>
      <c r="ATG52" s="28"/>
      <c r="ATH52" s="28"/>
      <c r="ATI52" s="28"/>
      <c r="ATJ52" s="28"/>
      <c r="ATK52" s="28"/>
      <c r="ATL52" s="28"/>
      <c r="ATM52" s="28"/>
      <c r="ATN52" s="28"/>
    </row>
    <row r="53" spans="1:1210" ht="4.5" customHeight="1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6"/>
      <c r="AK53" s="182"/>
      <c r="AL53" s="183"/>
      <c r="AM53" s="183"/>
      <c r="AN53" s="183"/>
      <c r="AO53" s="183"/>
      <c r="AP53" s="184"/>
      <c r="AQ53" s="167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9"/>
      <c r="BC53" s="131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3"/>
      <c r="BU53" s="131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3"/>
      <c r="CH53" s="131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3"/>
      <c r="CX53" s="170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2"/>
      <c r="DK53" s="170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2"/>
      <c r="DX53" s="131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3"/>
      <c r="EK53" s="131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3"/>
      <c r="EX53" s="131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3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  <c r="ZX53" s="21"/>
      <c r="ZY53" s="21"/>
      <c r="ZZ53" s="21"/>
      <c r="AAA53" s="21"/>
      <c r="AAB53" s="21"/>
      <c r="AAC53" s="21"/>
      <c r="AAD53" s="21"/>
      <c r="AAE53" s="21"/>
      <c r="AAF53" s="21"/>
      <c r="AAG53" s="21"/>
      <c r="AAH53" s="21"/>
      <c r="AAI53" s="21"/>
      <c r="AAJ53" s="21"/>
      <c r="AAK53" s="21"/>
      <c r="AAL53" s="21"/>
      <c r="AAM53" s="21"/>
      <c r="AAN53" s="21"/>
      <c r="AAO53" s="21"/>
      <c r="AAP53" s="21"/>
      <c r="AAQ53" s="21"/>
      <c r="AAR53" s="21"/>
      <c r="AAS53" s="21"/>
      <c r="AAT53" s="21"/>
      <c r="AAU53" s="21"/>
      <c r="AAV53" s="21"/>
      <c r="AAW53" s="21"/>
      <c r="AAX53" s="21"/>
      <c r="AAY53" s="21"/>
      <c r="AAZ53" s="21"/>
      <c r="ABA53" s="21"/>
      <c r="ABB53" s="21"/>
      <c r="ABC53" s="21"/>
      <c r="ABD53" s="21"/>
      <c r="ABE53" s="21"/>
      <c r="ABF53" s="21"/>
      <c r="ABG53" s="21"/>
      <c r="ABH53" s="21"/>
      <c r="ABI53" s="21"/>
      <c r="ABJ53" s="21"/>
      <c r="ABK53" s="21"/>
      <c r="ABL53" s="21"/>
      <c r="ABM53" s="21"/>
      <c r="ABN53" s="21"/>
      <c r="ABO53" s="21"/>
      <c r="ABP53" s="21"/>
      <c r="ABQ53" s="21"/>
      <c r="ABR53" s="21"/>
      <c r="ABS53" s="21"/>
      <c r="ABT53" s="21"/>
      <c r="ABU53" s="21"/>
      <c r="ABV53" s="21"/>
      <c r="ABW53" s="21"/>
      <c r="ABX53" s="21"/>
      <c r="ABY53" s="21"/>
      <c r="ABZ53" s="21"/>
      <c r="ACA53" s="21"/>
      <c r="ACB53" s="21"/>
      <c r="ACC53" s="21"/>
      <c r="ACD53" s="21"/>
      <c r="ACE53" s="21"/>
      <c r="ACF53" s="21"/>
      <c r="ACG53" s="21"/>
      <c r="ACH53" s="21"/>
      <c r="ACI53" s="21"/>
      <c r="ACJ53" s="21"/>
      <c r="ACK53" s="21"/>
      <c r="ACL53" s="21"/>
      <c r="ACM53" s="21"/>
      <c r="ACN53" s="21"/>
      <c r="ACO53" s="21"/>
      <c r="ACP53" s="21"/>
      <c r="ACQ53" s="21"/>
      <c r="ACR53" s="21"/>
      <c r="ACS53" s="21"/>
      <c r="ACT53" s="21"/>
      <c r="ACU53" s="21"/>
      <c r="ACV53" s="21"/>
      <c r="ACW53" s="21"/>
      <c r="ACX53" s="21"/>
      <c r="ACY53" s="21"/>
      <c r="ACZ53" s="21"/>
      <c r="ADA53" s="21"/>
      <c r="ADB53" s="21"/>
      <c r="ADC53" s="21"/>
      <c r="ADD53" s="21"/>
      <c r="ADE53" s="21"/>
      <c r="ADF53" s="21"/>
      <c r="ADG53" s="21"/>
      <c r="ADH53" s="21"/>
      <c r="ADI53" s="21"/>
      <c r="ADJ53" s="21"/>
      <c r="ADK53" s="21"/>
      <c r="ADL53" s="21"/>
      <c r="ADM53" s="21"/>
      <c r="ADN53" s="21"/>
      <c r="ADO53" s="21"/>
      <c r="ADP53" s="21"/>
      <c r="ADQ53" s="21"/>
      <c r="ADR53" s="21"/>
      <c r="ADS53" s="21"/>
      <c r="ADT53" s="21"/>
      <c r="ADU53" s="21"/>
      <c r="ADV53" s="21"/>
      <c r="ADW53" s="21"/>
      <c r="ADX53" s="21"/>
      <c r="ADY53" s="21"/>
      <c r="ADZ53" s="21"/>
      <c r="AEA53" s="21"/>
      <c r="AEB53" s="21"/>
      <c r="AEC53" s="21"/>
      <c r="AED53" s="21"/>
      <c r="AEE53" s="21"/>
      <c r="AEF53" s="21"/>
      <c r="AEG53" s="21"/>
      <c r="AEH53" s="21"/>
      <c r="AEI53" s="21"/>
      <c r="AEJ53" s="21"/>
      <c r="AEK53" s="21"/>
      <c r="AEL53" s="21"/>
      <c r="AEM53" s="21"/>
      <c r="AEN53" s="21"/>
      <c r="AEO53" s="21"/>
      <c r="AEP53" s="21"/>
      <c r="AEQ53" s="21"/>
      <c r="AER53" s="21"/>
      <c r="AES53" s="21"/>
      <c r="AET53" s="21"/>
      <c r="AEU53" s="21"/>
      <c r="AEV53" s="21"/>
      <c r="AEW53" s="21"/>
      <c r="AEX53" s="21"/>
      <c r="AEY53" s="21"/>
      <c r="AEZ53" s="21"/>
      <c r="AFA53" s="21"/>
      <c r="AFB53" s="21"/>
      <c r="AFC53" s="21"/>
      <c r="AFD53" s="21"/>
      <c r="AFE53" s="21"/>
      <c r="AFF53" s="21"/>
      <c r="AFG53" s="21"/>
      <c r="AFH53" s="21"/>
      <c r="AFI53" s="21"/>
      <c r="AFJ53" s="21"/>
      <c r="AFK53" s="21"/>
      <c r="AFL53" s="21"/>
      <c r="AFM53" s="21"/>
      <c r="AFN53" s="21"/>
      <c r="AFO53" s="21"/>
      <c r="AFP53" s="21"/>
      <c r="AFQ53" s="21"/>
      <c r="AFR53" s="21"/>
      <c r="AFS53" s="21"/>
      <c r="AFT53" s="21"/>
      <c r="AFU53" s="21"/>
      <c r="AFV53" s="21"/>
      <c r="AFW53" s="21"/>
      <c r="AFX53" s="21"/>
      <c r="AFY53" s="21"/>
      <c r="AFZ53" s="21"/>
      <c r="AGA53" s="21"/>
      <c r="AGB53" s="21"/>
      <c r="AGC53" s="21"/>
      <c r="AGD53" s="21"/>
      <c r="AGE53" s="21"/>
      <c r="AGF53" s="21"/>
      <c r="AGG53" s="21"/>
      <c r="AGH53" s="21"/>
      <c r="AGI53" s="21"/>
      <c r="AGJ53" s="21"/>
      <c r="AGK53" s="21"/>
      <c r="AGL53" s="21"/>
      <c r="AGM53" s="21"/>
      <c r="AGN53" s="21"/>
      <c r="AGO53" s="21"/>
      <c r="AGP53" s="21"/>
      <c r="AGQ53" s="21"/>
      <c r="AGR53" s="21"/>
      <c r="AGS53" s="21"/>
      <c r="AGT53" s="21"/>
      <c r="AGU53" s="21"/>
      <c r="AGV53" s="21"/>
      <c r="AGW53" s="21"/>
      <c r="AGX53" s="21"/>
      <c r="AGY53" s="21"/>
      <c r="AGZ53" s="21"/>
      <c r="AHA53" s="21"/>
      <c r="AHB53" s="21"/>
      <c r="AHC53" s="21"/>
      <c r="AHD53" s="21"/>
      <c r="AHE53" s="21"/>
      <c r="AHF53" s="21"/>
      <c r="AHG53" s="21"/>
      <c r="AHH53" s="21"/>
      <c r="AHI53" s="21"/>
      <c r="AHJ53" s="21"/>
      <c r="AHK53" s="21"/>
      <c r="AHL53" s="21"/>
      <c r="AHM53" s="21"/>
      <c r="AHN53" s="21"/>
      <c r="AHO53" s="21"/>
      <c r="AHP53" s="21"/>
      <c r="AHQ53" s="21"/>
      <c r="AHR53" s="21"/>
      <c r="AHS53" s="21"/>
      <c r="AHT53" s="21"/>
      <c r="AHU53" s="21"/>
      <c r="AHV53" s="21"/>
      <c r="AHW53" s="21"/>
      <c r="AHX53" s="21"/>
      <c r="AHY53" s="21"/>
      <c r="AHZ53" s="21"/>
      <c r="AIA53" s="21"/>
      <c r="AIB53" s="21"/>
      <c r="AIC53" s="21"/>
      <c r="AID53" s="21"/>
      <c r="AIE53" s="21"/>
      <c r="AIF53" s="21"/>
      <c r="AIG53" s="21"/>
      <c r="AIH53" s="21"/>
      <c r="AII53" s="21"/>
      <c r="AIJ53" s="21"/>
      <c r="AIK53" s="21"/>
      <c r="AIL53" s="21"/>
      <c r="AIM53" s="21"/>
      <c r="AIN53" s="21"/>
      <c r="AIO53" s="21"/>
      <c r="AIP53" s="21"/>
      <c r="AIQ53" s="21"/>
      <c r="AIR53" s="21"/>
      <c r="AIS53" s="21"/>
      <c r="AIT53" s="21"/>
      <c r="AIU53" s="21"/>
      <c r="AIV53" s="21"/>
      <c r="AIW53" s="21"/>
      <c r="AIX53" s="21"/>
      <c r="AIY53" s="21"/>
      <c r="AIZ53" s="21"/>
      <c r="AJA53" s="21"/>
      <c r="AJB53" s="21"/>
      <c r="AJC53" s="21"/>
      <c r="AJD53" s="21"/>
      <c r="AJE53" s="21"/>
      <c r="AJF53" s="21"/>
      <c r="AJG53" s="21"/>
      <c r="AJH53" s="21"/>
      <c r="AJI53" s="21"/>
      <c r="AJJ53" s="21"/>
      <c r="AJK53" s="21"/>
      <c r="AJL53" s="21"/>
      <c r="AJM53" s="21"/>
      <c r="AJN53" s="21"/>
      <c r="AJO53" s="21"/>
      <c r="AJP53" s="21"/>
      <c r="AJQ53" s="21"/>
      <c r="AJR53" s="21"/>
      <c r="AJS53" s="21"/>
      <c r="AJT53" s="21"/>
      <c r="AJU53" s="21"/>
      <c r="AJV53" s="21"/>
      <c r="AJW53" s="21"/>
      <c r="AJX53" s="21"/>
      <c r="AJY53" s="21"/>
      <c r="AJZ53" s="21"/>
      <c r="AKA53" s="21"/>
      <c r="AKB53" s="21"/>
      <c r="AKC53" s="21"/>
      <c r="AKD53" s="21"/>
      <c r="AKE53" s="21"/>
      <c r="AKF53" s="21"/>
      <c r="AKG53" s="21"/>
      <c r="AKH53" s="21"/>
      <c r="AKI53" s="21"/>
      <c r="AKJ53" s="21"/>
      <c r="AKK53" s="21"/>
      <c r="AKL53" s="21"/>
      <c r="AKM53" s="21"/>
      <c r="AKN53" s="21"/>
      <c r="AKO53" s="21"/>
      <c r="AKP53" s="21"/>
      <c r="AKQ53" s="21"/>
      <c r="AKR53" s="21"/>
      <c r="AKS53" s="21"/>
      <c r="AKT53" s="21"/>
      <c r="AKU53" s="21"/>
      <c r="AKV53" s="21"/>
      <c r="AKW53" s="21"/>
      <c r="AKX53" s="21"/>
      <c r="AKY53" s="21"/>
      <c r="AKZ53" s="21"/>
      <c r="ALA53" s="21"/>
      <c r="ALB53" s="21"/>
      <c r="ALC53" s="21"/>
      <c r="ALD53" s="21"/>
      <c r="ALE53" s="21"/>
      <c r="ALF53" s="21"/>
      <c r="ALG53" s="21"/>
      <c r="ALH53" s="21"/>
      <c r="ALI53" s="21"/>
      <c r="ALJ53" s="21"/>
      <c r="ALK53" s="21"/>
      <c r="ALL53" s="21"/>
      <c r="ALM53" s="21"/>
      <c r="ALN53" s="21"/>
      <c r="ALO53" s="21"/>
      <c r="ALP53" s="21"/>
      <c r="ALQ53" s="21"/>
      <c r="ALR53" s="21"/>
      <c r="ALS53" s="21"/>
      <c r="ALT53" s="21"/>
      <c r="ALU53" s="21"/>
      <c r="ALV53" s="21"/>
      <c r="ALW53" s="21"/>
      <c r="ALX53" s="21"/>
      <c r="ALY53" s="21"/>
      <c r="ALZ53" s="21"/>
      <c r="AMA53" s="21"/>
      <c r="AMB53" s="21"/>
      <c r="AMC53" s="21"/>
      <c r="AMD53" s="21"/>
      <c r="AME53" s="21"/>
      <c r="AMF53" s="21"/>
      <c r="AMG53" s="21"/>
      <c r="AMH53" s="21"/>
      <c r="AMI53" s="21"/>
      <c r="AMJ53" s="21"/>
    </row>
    <row r="54" spans="1:1210" ht="22.5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51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3"/>
      <c r="EX54" s="151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3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  <c r="ALX54" s="21"/>
      <c r="ALY54" s="21"/>
      <c r="ALZ54" s="21"/>
      <c r="AMA54" s="21"/>
      <c r="AMB54" s="21"/>
      <c r="AMC54" s="21"/>
      <c r="AMD54" s="21"/>
      <c r="AME54" s="21"/>
      <c r="AMF54" s="21"/>
      <c r="AMG54" s="21"/>
      <c r="AMH54" s="21"/>
      <c r="AMI54" s="21"/>
      <c r="AMJ54" s="21"/>
    </row>
    <row r="55" spans="1:1210" s="28" customFormat="1" ht="26.2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8" t="s">
        <v>238</v>
      </c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50">
        <f>BC56+BC60</f>
        <v>1199700</v>
      </c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29">
        <f>BC55</f>
        <v>1199700</v>
      </c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>
        <f>CH57+CH58+CH59+CH60</f>
        <v>362674</v>
      </c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30" t="s">
        <v>91</v>
      </c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 t="s">
        <v>91</v>
      </c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29">
        <f>CH55</f>
        <v>362674</v>
      </c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3">
        <f t="shared" ref="EK55:EK63" si="13">BC55-CH55</f>
        <v>837026</v>
      </c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5"/>
      <c r="EX55" s="123">
        <f t="shared" ref="EX55:EX63" si="14">BU55-DX55</f>
        <v>837026</v>
      </c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5"/>
    </row>
    <row r="56" spans="1:1210" s="28" customFormat="1" ht="30" customHeight="1">
      <c r="A56" s="143" t="s">
        <v>197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27"/>
      <c r="AL56" s="127"/>
      <c r="AM56" s="127"/>
      <c r="AN56" s="127"/>
      <c r="AO56" s="127"/>
      <c r="AP56" s="127"/>
      <c r="AQ56" s="128" t="s">
        <v>239</v>
      </c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50">
        <f>BC57+BC58+BC59</f>
        <v>1181600</v>
      </c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29">
        <f>BC56</f>
        <v>1181600</v>
      </c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>
        <f>CH57+CH58+CH59</f>
        <v>344607</v>
      </c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9">
        <f>CH56</f>
        <v>344607</v>
      </c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3">
        <f t="shared" si="13"/>
        <v>836993</v>
      </c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5"/>
      <c r="EX56" s="123">
        <f t="shared" si="14"/>
        <v>836993</v>
      </c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5"/>
    </row>
    <row r="57" spans="1:1210" ht="50.25" customHeight="1">
      <c r="A57" s="134" t="s">
        <v>198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5"/>
      <c r="AL57" s="135"/>
      <c r="AM57" s="135"/>
      <c r="AN57" s="135"/>
      <c r="AO57" s="135"/>
      <c r="AP57" s="135"/>
      <c r="AQ57" s="141" t="s">
        <v>240</v>
      </c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9">
        <v>1059500</v>
      </c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2">
        <f>BC57</f>
        <v>1059500</v>
      </c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>
        <v>338250</v>
      </c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30" t="s">
        <v>91</v>
      </c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 t="s">
        <v>91</v>
      </c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42">
        <f>CH57</f>
        <v>338250</v>
      </c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31">
        <f t="shared" si="13"/>
        <v>721250</v>
      </c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3"/>
      <c r="EX57" s="131">
        <f t="shared" si="14"/>
        <v>721250</v>
      </c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3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  <c r="ZX57" s="21"/>
      <c r="ZY57" s="21"/>
      <c r="ZZ57" s="21"/>
      <c r="AAA57" s="21"/>
      <c r="AAB57" s="21"/>
      <c r="AAC57" s="21"/>
      <c r="AAD57" s="21"/>
      <c r="AAE57" s="21"/>
      <c r="AAF57" s="21"/>
      <c r="AAG57" s="21"/>
      <c r="AAH57" s="21"/>
      <c r="AAI57" s="21"/>
      <c r="AAJ57" s="21"/>
      <c r="AAK57" s="21"/>
      <c r="AAL57" s="21"/>
      <c r="AAM57" s="21"/>
      <c r="AAN57" s="21"/>
      <c r="AAO57" s="21"/>
      <c r="AAP57" s="21"/>
      <c r="AAQ57" s="21"/>
      <c r="AAR57" s="21"/>
      <c r="AAS57" s="21"/>
      <c r="AAT57" s="21"/>
      <c r="AAU57" s="21"/>
      <c r="AAV57" s="21"/>
      <c r="AAW57" s="21"/>
      <c r="AAX57" s="21"/>
      <c r="AAY57" s="21"/>
      <c r="AAZ57" s="21"/>
      <c r="ABA57" s="21"/>
      <c r="ABB57" s="21"/>
      <c r="ABC57" s="21"/>
      <c r="ABD57" s="21"/>
      <c r="ABE57" s="21"/>
      <c r="ABF57" s="21"/>
      <c r="ABG57" s="21"/>
      <c r="ABH57" s="21"/>
      <c r="ABI57" s="21"/>
      <c r="ABJ57" s="21"/>
      <c r="ABK57" s="21"/>
      <c r="ABL57" s="21"/>
      <c r="ABM57" s="21"/>
      <c r="ABN57" s="21"/>
      <c r="ABO57" s="21"/>
      <c r="ABP57" s="21"/>
      <c r="ABQ57" s="21"/>
      <c r="ABR57" s="21"/>
      <c r="ABS57" s="21"/>
      <c r="ABT57" s="21"/>
      <c r="ABU57" s="21"/>
      <c r="ABV57" s="21"/>
      <c r="ABW57" s="21"/>
      <c r="ABX57" s="21"/>
      <c r="ABY57" s="21"/>
      <c r="ABZ57" s="21"/>
      <c r="ACA57" s="21"/>
      <c r="ACB57" s="21"/>
      <c r="ACC57" s="21"/>
      <c r="ACD57" s="21"/>
      <c r="ACE57" s="21"/>
      <c r="ACF57" s="21"/>
      <c r="ACG57" s="21"/>
      <c r="ACH57" s="21"/>
      <c r="ACI57" s="21"/>
      <c r="ACJ57" s="21"/>
      <c r="ACK57" s="21"/>
      <c r="ACL57" s="21"/>
      <c r="ACM57" s="21"/>
      <c r="ACN57" s="21"/>
      <c r="ACO57" s="21"/>
      <c r="ACP57" s="21"/>
      <c r="ACQ57" s="21"/>
      <c r="ACR57" s="21"/>
      <c r="ACS57" s="21"/>
      <c r="ACT57" s="21"/>
      <c r="ACU57" s="21"/>
      <c r="ACV57" s="21"/>
      <c r="ACW57" s="21"/>
      <c r="ACX57" s="21"/>
      <c r="ACY57" s="21"/>
      <c r="ACZ57" s="21"/>
      <c r="ADA57" s="21"/>
      <c r="ADB57" s="21"/>
      <c r="ADC57" s="21"/>
      <c r="ADD57" s="21"/>
      <c r="ADE57" s="21"/>
      <c r="ADF57" s="21"/>
      <c r="ADG57" s="21"/>
      <c r="ADH57" s="21"/>
      <c r="ADI57" s="21"/>
      <c r="ADJ57" s="21"/>
      <c r="ADK57" s="21"/>
      <c r="ADL57" s="21"/>
      <c r="ADM57" s="21"/>
      <c r="ADN57" s="21"/>
      <c r="ADO57" s="21"/>
      <c r="ADP57" s="21"/>
      <c r="ADQ57" s="21"/>
      <c r="ADR57" s="21"/>
      <c r="ADS57" s="21"/>
      <c r="ADT57" s="21"/>
      <c r="ADU57" s="21"/>
      <c r="ADV57" s="21"/>
      <c r="ADW57" s="21"/>
      <c r="ADX57" s="21"/>
      <c r="ADY57" s="21"/>
      <c r="ADZ57" s="21"/>
      <c r="AEA57" s="21"/>
      <c r="AEB57" s="21"/>
      <c r="AEC57" s="21"/>
      <c r="AED57" s="21"/>
      <c r="AEE57" s="21"/>
      <c r="AEF57" s="21"/>
      <c r="AEG57" s="21"/>
      <c r="AEH57" s="21"/>
      <c r="AEI57" s="21"/>
      <c r="AEJ57" s="21"/>
      <c r="AEK57" s="21"/>
      <c r="AEL57" s="21"/>
      <c r="AEM57" s="21"/>
      <c r="AEN57" s="21"/>
      <c r="AEO57" s="21"/>
      <c r="AEP57" s="21"/>
      <c r="AEQ57" s="21"/>
      <c r="AER57" s="21"/>
      <c r="AES57" s="21"/>
      <c r="AET57" s="21"/>
      <c r="AEU57" s="21"/>
      <c r="AEV57" s="21"/>
      <c r="AEW57" s="21"/>
      <c r="AEX57" s="21"/>
      <c r="AEY57" s="21"/>
      <c r="AEZ57" s="21"/>
      <c r="AFA57" s="21"/>
      <c r="AFB57" s="21"/>
      <c r="AFC57" s="21"/>
      <c r="AFD57" s="21"/>
      <c r="AFE57" s="21"/>
      <c r="AFF57" s="21"/>
      <c r="AFG57" s="21"/>
      <c r="AFH57" s="21"/>
      <c r="AFI57" s="21"/>
      <c r="AFJ57" s="21"/>
      <c r="AFK57" s="21"/>
      <c r="AFL57" s="21"/>
      <c r="AFM57" s="21"/>
      <c r="AFN57" s="21"/>
      <c r="AFO57" s="21"/>
      <c r="AFP57" s="21"/>
      <c r="AFQ57" s="21"/>
      <c r="AFR57" s="21"/>
      <c r="AFS57" s="21"/>
      <c r="AFT57" s="21"/>
      <c r="AFU57" s="21"/>
      <c r="AFV57" s="21"/>
      <c r="AFW57" s="21"/>
      <c r="AFX57" s="21"/>
      <c r="AFY57" s="21"/>
      <c r="AFZ57" s="21"/>
      <c r="AGA57" s="21"/>
      <c r="AGB57" s="21"/>
      <c r="AGC57" s="21"/>
      <c r="AGD57" s="21"/>
      <c r="AGE57" s="21"/>
      <c r="AGF57" s="21"/>
      <c r="AGG57" s="21"/>
      <c r="AGH57" s="21"/>
      <c r="AGI57" s="21"/>
      <c r="AGJ57" s="21"/>
      <c r="AGK57" s="21"/>
      <c r="AGL57" s="21"/>
      <c r="AGM57" s="21"/>
      <c r="AGN57" s="21"/>
      <c r="AGO57" s="21"/>
      <c r="AGP57" s="21"/>
      <c r="AGQ57" s="21"/>
      <c r="AGR57" s="21"/>
      <c r="AGS57" s="21"/>
      <c r="AGT57" s="21"/>
      <c r="AGU57" s="21"/>
      <c r="AGV57" s="21"/>
      <c r="AGW57" s="21"/>
      <c r="AGX57" s="21"/>
      <c r="AGY57" s="21"/>
      <c r="AGZ57" s="21"/>
      <c r="AHA57" s="21"/>
      <c r="AHB57" s="21"/>
      <c r="AHC57" s="21"/>
      <c r="AHD57" s="21"/>
      <c r="AHE57" s="21"/>
      <c r="AHF57" s="21"/>
      <c r="AHG57" s="21"/>
      <c r="AHH57" s="21"/>
      <c r="AHI57" s="21"/>
      <c r="AHJ57" s="21"/>
      <c r="AHK57" s="21"/>
      <c r="AHL57" s="21"/>
      <c r="AHM57" s="21"/>
      <c r="AHN57" s="21"/>
      <c r="AHO57" s="21"/>
      <c r="AHP57" s="21"/>
      <c r="AHQ57" s="21"/>
      <c r="AHR57" s="21"/>
      <c r="AHS57" s="21"/>
      <c r="AHT57" s="21"/>
      <c r="AHU57" s="21"/>
      <c r="AHV57" s="21"/>
      <c r="AHW57" s="21"/>
      <c r="AHX57" s="21"/>
      <c r="AHY57" s="21"/>
      <c r="AHZ57" s="21"/>
      <c r="AIA57" s="21"/>
      <c r="AIB57" s="21"/>
      <c r="AIC57" s="21"/>
      <c r="AID57" s="21"/>
      <c r="AIE57" s="21"/>
      <c r="AIF57" s="21"/>
      <c r="AIG57" s="21"/>
      <c r="AIH57" s="21"/>
      <c r="AII57" s="21"/>
      <c r="AIJ57" s="21"/>
      <c r="AIK57" s="21"/>
      <c r="AIL57" s="21"/>
      <c r="AIM57" s="21"/>
      <c r="AIN57" s="21"/>
      <c r="AIO57" s="21"/>
      <c r="AIP57" s="21"/>
      <c r="AIQ57" s="21"/>
      <c r="AIR57" s="21"/>
      <c r="AIS57" s="21"/>
      <c r="AIT57" s="21"/>
      <c r="AIU57" s="21"/>
      <c r="AIV57" s="21"/>
      <c r="AIW57" s="21"/>
      <c r="AIX57" s="21"/>
      <c r="AIY57" s="21"/>
      <c r="AIZ57" s="21"/>
      <c r="AJA57" s="21"/>
      <c r="AJB57" s="21"/>
      <c r="AJC57" s="21"/>
      <c r="AJD57" s="21"/>
      <c r="AJE57" s="21"/>
      <c r="AJF57" s="21"/>
      <c r="AJG57" s="21"/>
      <c r="AJH57" s="21"/>
      <c r="AJI57" s="21"/>
      <c r="AJJ57" s="21"/>
      <c r="AJK57" s="21"/>
      <c r="AJL57" s="21"/>
      <c r="AJM57" s="21"/>
      <c r="AJN57" s="21"/>
      <c r="AJO57" s="21"/>
      <c r="AJP57" s="21"/>
      <c r="AJQ57" s="21"/>
      <c r="AJR57" s="21"/>
      <c r="AJS57" s="21"/>
      <c r="AJT57" s="21"/>
      <c r="AJU57" s="21"/>
      <c r="AJV57" s="21"/>
      <c r="AJW57" s="21"/>
      <c r="AJX57" s="21"/>
      <c r="AJY57" s="21"/>
      <c r="AJZ57" s="21"/>
      <c r="AKA57" s="21"/>
      <c r="AKB57" s="21"/>
      <c r="AKC57" s="21"/>
      <c r="AKD57" s="21"/>
      <c r="AKE57" s="21"/>
      <c r="AKF57" s="21"/>
      <c r="AKG57" s="21"/>
      <c r="AKH57" s="21"/>
      <c r="AKI57" s="21"/>
      <c r="AKJ57" s="21"/>
      <c r="AKK57" s="21"/>
      <c r="AKL57" s="21"/>
      <c r="AKM57" s="21"/>
      <c r="AKN57" s="21"/>
      <c r="AKO57" s="21"/>
      <c r="AKP57" s="21"/>
      <c r="AKQ57" s="21"/>
      <c r="AKR57" s="21"/>
      <c r="AKS57" s="21"/>
      <c r="AKT57" s="21"/>
      <c r="AKU57" s="21"/>
      <c r="AKV57" s="21"/>
      <c r="AKW57" s="21"/>
      <c r="AKX57" s="21"/>
      <c r="AKY57" s="21"/>
      <c r="AKZ57" s="21"/>
      <c r="ALA57" s="21"/>
      <c r="ALB57" s="21"/>
      <c r="ALC57" s="21"/>
      <c r="ALD57" s="21"/>
      <c r="ALE57" s="21"/>
      <c r="ALF57" s="21"/>
      <c r="ALG57" s="21"/>
      <c r="ALH57" s="21"/>
      <c r="ALI57" s="21"/>
      <c r="ALJ57" s="21"/>
      <c r="ALK57" s="21"/>
      <c r="ALL57" s="21"/>
      <c r="ALM57" s="21"/>
      <c r="ALN57" s="21"/>
      <c r="ALO57" s="21"/>
      <c r="ALP57" s="21"/>
      <c r="ALQ57" s="21"/>
      <c r="ALR57" s="21"/>
      <c r="ALS57" s="21"/>
      <c r="ALT57" s="21"/>
      <c r="ALU57" s="21"/>
      <c r="ALV57" s="21"/>
      <c r="ALW57" s="21"/>
      <c r="ALX57" s="21"/>
      <c r="ALY57" s="21"/>
      <c r="ALZ57" s="21"/>
      <c r="AMA57" s="21"/>
      <c r="AMB57" s="21"/>
      <c r="AMC57" s="21"/>
      <c r="AMD57" s="21"/>
      <c r="AME57" s="21"/>
      <c r="AMF57" s="21"/>
      <c r="AMG57" s="21"/>
      <c r="AMH57" s="21"/>
      <c r="AMI57" s="21"/>
      <c r="AMJ57" s="21"/>
    </row>
    <row r="58" spans="1:1210" ht="51" customHeight="1">
      <c r="A58" s="134" t="s">
        <v>195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5"/>
      <c r="AL58" s="135"/>
      <c r="AM58" s="135"/>
      <c r="AN58" s="135"/>
      <c r="AO58" s="135"/>
      <c r="AP58" s="135"/>
      <c r="AQ58" s="141" t="s">
        <v>241</v>
      </c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9">
        <v>114400</v>
      </c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>
        <v>114400</v>
      </c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2">
        <v>0</v>
      </c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8" t="s">
        <v>91</v>
      </c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 t="s">
        <v>91</v>
      </c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2">
        <v>0</v>
      </c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31">
        <f t="shared" si="13"/>
        <v>114400</v>
      </c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3"/>
      <c r="EX58" s="131">
        <f t="shared" si="14"/>
        <v>114400</v>
      </c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3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  <c r="VT58" s="21"/>
      <c r="VU58" s="21"/>
      <c r="VV58" s="21"/>
      <c r="VW58" s="21"/>
      <c r="VX58" s="21"/>
      <c r="VY58" s="21"/>
      <c r="VZ58" s="21"/>
      <c r="WA58" s="21"/>
      <c r="WB58" s="21"/>
      <c r="WC58" s="21"/>
      <c r="WD58" s="21"/>
      <c r="WE58" s="21"/>
      <c r="WF58" s="21"/>
      <c r="WG58" s="21"/>
      <c r="WH58" s="21"/>
      <c r="WI58" s="21"/>
      <c r="WJ58" s="21"/>
      <c r="WK58" s="21"/>
      <c r="WL58" s="21"/>
      <c r="WM58" s="21"/>
      <c r="WN58" s="21"/>
      <c r="WO58" s="21"/>
      <c r="WP58" s="21"/>
      <c r="WQ58" s="21"/>
      <c r="WR58" s="21"/>
      <c r="WS58" s="21"/>
      <c r="WT58" s="21"/>
      <c r="WU58" s="21"/>
      <c r="WV58" s="21"/>
      <c r="WW58" s="21"/>
      <c r="WX58" s="21"/>
      <c r="WY58" s="21"/>
      <c r="WZ58" s="21"/>
      <c r="XA58" s="21"/>
      <c r="XB58" s="21"/>
      <c r="XC58" s="21"/>
      <c r="XD58" s="21"/>
      <c r="XE58" s="21"/>
      <c r="XF58" s="21"/>
      <c r="XG58" s="21"/>
      <c r="XH58" s="21"/>
      <c r="XI58" s="21"/>
      <c r="XJ58" s="21"/>
      <c r="XK58" s="21"/>
      <c r="XL58" s="21"/>
      <c r="XM58" s="21"/>
      <c r="XN58" s="21"/>
      <c r="XO58" s="21"/>
      <c r="XP58" s="21"/>
      <c r="XQ58" s="21"/>
      <c r="XR58" s="21"/>
      <c r="XS58" s="21"/>
      <c r="XT58" s="21"/>
      <c r="XU58" s="21"/>
      <c r="XV58" s="21"/>
      <c r="XW58" s="21"/>
      <c r="XX58" s="21"/>
      <c r="XY58" s="21"/>
      <c r="XZ58" s="21"/>
      <c r="YA58" s="21"/>
      <c r="YB58" s="21"/>
      <c r="YC58" s="21"/>
      <c r="YD58" s="21"/>
      <c r="YE58" s="21"/>
      <c r="YF58" s="21"/>
      <c r="YG58" s="21"/>
      <c r="YH58" s="21"/>
      <c r="YI58" s="21"/>
      <c r="YJ58" s="21"/>
      <c r="YK58" s="21"/>
      <c r="YL58" s="21"/>
      <c r="YM58" s="21"/>
      <c r="YN58" s="21"/>
      <c r="YO58" s="21"/>
      <c r="YP58" s="21"/>
      <c r="YQ58" s="21"/>
      <c r="YR58" s="21"/>
      <c r="YS58" s="21"/>
      <c r="YT58" s="21"/>
      <c r="YU58" s="21"/>
      <c r="YV58" s="21"/>
      <c r="YW58" s="21"/>
      <c r="YX58" s="21"/>
      <c r="YY58" s="21"/>
      <c r="YZ58" s="21"/>
      <c r="ZA58" s="21"/>
      <c r="ZB58" s="21"/>
      <c r="ZC58" s="21"/>
      <c r="ZD58" s="21"/>
      <c r="ZE58" s="21"/>
      <c r="ZF58" s="21"/>
      <c r="ZG58" s="21"/>
      <c r="ZH58" s="21"/>
      <c r="ZI58" s="21"/>
      <c r="ZJ58" s="21"/>
      <c r="ZK58" s="21"/>
      <c r="ZL58" s="21"/>
      <c r="ZM58" s="21"/>
      <c r="ZN58" s="21"/>
      <c r="ZO58" s="21"/>
      <c r="ZP58" s="21"/>
      <c r="ZQ58" s="21"/>
      <c r="ZR58" s="21"/>
      <c r="ZS58" s="21"/>
      <c r="ZT58" s="21"/>
      <c r="ZU58" s="21"/>
      <c r="ZV58" s="21"/>
      <c r="ZW58" s="21"/>
      <c r="ZX58" s="21"/>
      <c r="ZY58" s="21"/>
      <c r="ZZ58" s="21"/>
      <c r="AAA58" s="21"/>
      <c r="AAB58" s="21"/>
      <c r="AAC58" s="21"/>
      <c r="AAD58" s="21"/>
      <c r="AAE58" s="21"/>
      <c r="AAF58" s="21"/>
      <c r="AAG58" s="21"/>
      <c r="AAH58" s="21"/>
      <c r="AAI58" s="21"/>
      <c r="AAJ58" s="21"/>
      <c r="AAK58" s="21"/>
      <c r="AAL58" s="21"/>
      <c r="AAM58" s="21"/>
      <c r="AAN58" s="21"/>
      <c r="AAO58" s="21"/>
      <c r="AAP58" s="21"/>
      <c r="AAQ58" s="21"/>
      <c r="AAR58" s="21"/>
      <c r="AAS58" s="21"/>
      <c r="AAT58" s="21"/>
      <c r="AAU58" s="21"/>
      <c r="AAV58" s="21"/>
      <c r="AAW58" s="21"/>
      <c r="AAX58" s="21"/>
      <c r="AAY58" s="21"/>
      <c r="AAZ58" s="21"/>
      <c r="ABA58" s="21"/>
      <c r="ABB58" s="21"/>
      <c r="ABC58" s="21"/>
      <c r="ABD58" s="21"/>
      <c r="ABE58" s="21"/>
      <c r="ABF58" s="21"/>
      <c r="ABG58" s="21"/>
      <c r="ABH58" s="21"/>
      <c r="ABI58" s="21"/>
      <c r="ABJ58" s="21"/>
      <c r="ABK58" s="21"/>
      <c r="ABL58" s="21"/>
      <c r="ABM58" s="21"/>
      <c r="ABN58" s="21"/>
      <c r="ABO58" s="21"/>
      <c r="ABP58" s="21"/>
      <c r="ABQ58" s="21"/>
      <c r="ABR58" s="21"/>
      <c r="ABS58" s="21"/>
      <c r="ABT58" s="21"/>
      <c r="ABU58" s="21"/>
      <c r="ABV58" s="21"/>
      <c r="ABW58" s="21"/>
      <c r="ABX58" s="21"/>
      <c r="ABY58" s="21"/>
      <c r="ABZ58" s="21"/>
      <c r="ACA58" s="21"/>
      <c r="ACB58" s="21"/>
      <c r="ACC58" s="21"/>
      <c r="ACD58" s="21"/>
      <c r="ACE58" s="21"/>
      <c r="ACF58" s="21"/>
      <c r="ACG58" s="21"/>
      <c r="ACH58" s="21"/>
      <c r="ACI58" s="21"/>
      <c r="ACJ58" s="21"/>
      <c r="ACK58" s="21"/>
      <c r="ACL58" s="21"/>
      <c r="ACM58" s="21"/>
      <c r="ACN58" s="21"/>
      <c r="ACO58" s="21"/>
      <c r="ACP58" s="21"/>
      <c r="ACQ58" s="21"/>
      <c r="ACR58" s="21"/>
      <c r="ACS58" s="21"/>
      <c r="ACT58" s="21"/>
      <c r="ACU58" s="21"/>
      <c r="ACV58" s="21"/>
      <c r="ACW58" s="21"/>
      <c r="ACX58" s="21"/>
      <c r="ACY58" s="21"/>
      <c r="ACZ58" s="21"/>
      <c r="ADA58" s="21"/>
      <c r="ADB58" s="21"/>
      <c r="ADC58" s="21"/>
      <c r="ADD58" s="21"/>
      <c r="ADE58" s="21"/>
      <c r="ADF58" s="21"/>
      <c r="ADG58" s="21"/>
      <c r="ADH58" s="21"/>
      <c r="ADI58" s="21"/>
      <c r="ADJ58" s="21"/>
      <c r="ADK58" s="21"/>
      <c r="ADL58" s="21"/>
      <c r="ADM58" s="21"/>
      <c r="ADN58" s="21"/>
      <c r="ADO58" s="21"/>
      <c r="ADP58" s="21"/>
      <c r="ADQ58" s="21"/>
      <c r="ADR58" s="21"/>
      <c r="ADS58" s="21"/>
      <c r="ADT58" s="21"/>
      <c r="ADU58" s="21"/>
      <c r="ADV58" s="21"/>
      <c r="ADW58" s="21"/>
      <c r="ADX58" s="21"/>
      <c r="ADY58" s="21"/>
      <c r="ADZ58" s="21"/>
      <c r="AEA58" s="21"/>
      <c r="AEB58" s="21"/>
      <c r="AEC58" s="21"/>
      <c r="AED58" s="21"/>
      <c r="AEE58" s="21"/>
      <c r="AEF58" s="21"/>
      <c r="AEG58" s="21"/>
      <c r="AEH58" s="21"/>
      <c r="AEI58" s="21"/>
      <c r="AEJ58" s="21"/>
      <c r="AEK58" s="21"/>
      <c r="AEL58" s="21"/>
      <c r="AEM58" s="21"/>
      <c r="AEN58" s="21"/>
      <c r="AEO58" s="21"/>
      <c r="AEP58" s="21"/>
      <c r="AEQ58" s="21"/>
      <c r="AER58" s="21"/>
      <c r="AES58" s="21"/>
      <c r="AET58" s="21"/>
      <c r="AEU58" s="21"/>
      <c r="AEV58" s="21"/>
      <c r="AEW58" s="21"/>
      <c r="AEX58" s="21"/>
      <c r="AEY58" s="21"/>
      <c r="AEZ58" s="21"/>
      <c r="AFA58" s="21"/>
      <c r="AFB58" s="21"/>
      <c r="AFC58" s="21"/>
      <c r="AFD58" s="21"/>
      <c r="AFE58" s="21"/>
      <c r="AFF58" s="21"/>
      <c r="AFG58" s="21"/>
      <c r="AFH58" s="21"/>
      <c r="AFI58" s="21"/>
      <c r="AFJ58" s="21"/>
      <c r="AFK58" s="21"/>
      <c r="AFL58" s="21"/>
      <c r="AFM58" s="21"/>
      <c r="AFN58" s="21"/>
      <c r="AFO58" s="21"/>
      <c r="AFP58" s="21"/>
      <c r="AFQ58" s="21"/>
      <c r="AFR58" s="21"/>
      <c r="AFS58" s="21"/>
      <c r="AFT58" s="21"/>
      <c r="AFU58" s="21"/>
      <c r="AFV58" s="21"/>
      <c r="AFW58" s="21"/>
      <c r="AFX58" s="21"/>
      <c r="AFY58" s="21"/>
      <c r="AFZ58" s="21"/>
      <c r="AGA58" s="21"/>
      <c r="AGB58" s="21"/>
      <c r="AGC58" s="21"/>
      <c r="AGD58" s="21"/>
      <c r="AGE58" s="21"/>
      <c r="AGF58" s="21"/>
      <c r="AGG58" s="21"/>
      <c r="AGH58" s="21"/>
      <c r="AGI58" s="21"/>
      <c r="AGJ58" s="21"/>
      <c r="AGK58" s="21"/>
      <c r="AGL58" s="21"/>
      <c r="AGM58" s="21"/>
      <c r="AGN58" s="21"/>
      <c r="AGO58" s="21"/>
      <c r="AGP58" s="21"/>
      <c r="AGQ58" s="21"/>
      <c r="AGR58" s="21"/>
      <c r="AGS58" s="21"/>
      <c r="AGT58" s="21"/>
      <c r="AGU58" s="21"/>
      <c r="AGV58" s="21"/>
      <c r="AGW58" s="21"/>
      <c r="AGX58" s="21"/>
      <c r="AGY58" s="21"/>
      <c r="AGZ58" s="21"/>
      <c r="AHA58" s="21"/>
      <c r="AHB58" s="21"/>
      <c r="AHC58" s="21"/>
      <c r="AHD58" s="21"/>
      <c r="AHE58" s="21"/>
      <c r="AHF58" s="21"/>
      <c r="AHG58" s="21"/>
      <c r="AHH58" s="21"/>
      <c r="AHI58" s="21"/>
      <c r="AHJ58" s="21"/>
      <c r="AHK58" s="21"/>
      <c r="AHL58" s="21"/>
      <c r="AHM58" s="21"/>
      <c r="AHN58" s="21"/>
      <c r="AHO58" s="21"/>
      <c r="AHP58" s="21"/>
      <c r="AHQ58" s="21"/>
      <c r="AHR58" s="21"/>
      <c r="AHS58" s="21"/>
      <c r="AHT58" s="21"/>
      <c r="AHU58" s="21"/>
      <c r="AHV58" s="21"/>
      <c r="AHW58" s="21"/>
      <c r="AHX58" s="21"/>
      <c r="AHY58" s="21"/>
      <c r="AHZ58" s="21"/>
      <c r="AIA58" s="21"/>
      <c r="AIB58" s="21"/>
      <c r="AIC58" s="21"/>
      <c r="AID58" s="21"/>
      <c r="AIE58" s="21"/>
      <c r="AIF58" s="21"/>
      <c r="AIG58" s="21"/>
      <c r="AIH58" s="21"/>
      <c r="AII58" s="21"/>
      <c r="AIJ58" s="21"/>
      <c r="AIK58" s="21"/>
      <c r="AIL58" s="21"/>
      <c r="AIM58" s="21"/>
      <c r="AIN58" s="21"/>
      <c r="AIO58" s="21"/>
      <c r="AIP58" s="21"/>
      <c r="AIQ58" s="21"/>
      <c r="AIR58" s="21"/>
      <c r="AIS58" s="21"/>
      <c r="AIT58" s="21"/>
      <c r="AIU58" s="21"/>
      <c r="AIV58" s="21"/>
      <c r="AIW58" s="21"/>
      <c r="AIX58" s="21"/>
      <c r="AIY58" s="21"/>
      <c r="AIZ58" s="21"/>
      <c r="AJA58" s="21"/>
      <c r="AJB58" s="21"/>
      <c r="AJC58" s="21"/>
      <c r="AJD58" s="21"/>
      <c r="AJE58" s="21"/>
      <c r="AJF58" s="21"/>
      <c r="AJG58" s="21"/>
      <c r="AJH58" s="21"/>
      <c r="AJI58" s="21"/>
      <c r="AJJ58" s="21"/>
      <c r="AJK58" s="21"/>
      <c r="AJL58" s="21"/>
      <c r="AJM58" s="21"/>
      <c r="AJN58" s="21"/>
      <c r="AJO58" s="21"/>
      <c r="AJP58" s="21"/>
      <c r="AJQ58" s="21"/>
      <c r="AJR58" s="21"/>
      <c r="AJS58" s="21"/>
      <c r="AJT58" s="21"/>
      <c r="AJU58" s="21"/>
      <c r="AJV58" s="21"/>
      <c r="AJW58" s="21"/>
      <c r="AJX58" s="21"/>
      <c r="AJY58" s="21"/>
      <c r="AJZ58" s="21"/>
      <c r="AKA58" s="21"/>
      <c r="AKB58" s="21"/>
      <c r="AKC58" s="21"/>
      <c r="AKD58" s="21"/>
      <c r="AKE58" s="21"/>
      <c r="AKF58" s="21"/>
      <c r="AKG58" s="21"/>
      <c r="AKH58" s="21"/>
      <c r="AKI58" s="21"/>
      <c r="AKJ58" s="21"/>
      <c r="AKK58" s="21"/>
      <c r="AKL58" s="21"/>
      <c r="AKM58" s="21"/>
      <c r="AKN58" s="21"/>
      <c r="AKO58" s="21"/>
      <c r="AKP58" s="21"/>
      <c r="AKQ58" s="21"/>
      <c r="AKR58" s="21"/>
      <c r="AKS58" s="21"/>
      <c r="AKT58" s="21"/>
      <c r="AKU58" s="21"/>
      <c r="AKV58" s="21"/>
      <c r="AKW58" s="21"/>
      <c r="AKX58" s="21"/>
      <c r="AKY58" s="21"/>
      <c r="AKZ58" s="21"/>
      <c r="ALA58" s="21"/>
      <c r="ALB58" s="21"/>
      <c r="ALC58" s="21"/>
      <c r="ALD58" s="21"/>
      <c r="ALE58" s="21"/>
      <c r="ALF58" s="21"/>
      <c r="ALG58" s="21"/>
      <c r="ALH58" s="21"/>
      <c r="ALI58" s="21"/>
      <c r="ALJ58" s="21"/>
      <c r="ALK58" s="21"/>
      <c r="ALL58" s="21"/>
      <c r="ALM58" s="21"/>
      <c r="ALN58" s="21"/>
      <c r="ALO58" s="21"/>
      <c r="ALP58" s="21"/>
      <c r="ALQ58" s="21"/>
      <c r="ALR58" s="21"/>
      <c r="ALS58" s="21"/>
      <c r="ALT58" s="21"/>
      <c r="ALU58" s="21"/>
      <c r="ALV58" s="21"/>
      <c r="ALW58" s="21"/>
      <c r="ALX58" s="21"/>
      <c r="ALY58" s="21"/>
      <c r="ALZ58" s="21"/>
      <c r="AMA58" s="21"/>
      <c r="AMB58" s="21"/>
      <c r="AMC58" s="21"/>
      <c r="AMD58" s="21"/>
      <c r="AME58" s="21"/>
      <c r="AMF58" s="21"/>
      <c r="AMG58" s="21"/>
      <c r="AMH58" s="21"/>
      <c r="AMI58" s="21"/>
      <c r="AMJ58" s="21"/>
    </row>
    <row r="59" spans="1:1210" ht="54" customHeight="1">
      <c r="A59" s="134" t="s">
        <v>199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5"/>
      <c r="AL59" s="135"/>
      <c r="AM59" s="135"/>
      <c r="AN59" s="135"/>
      <c r="AO59" s="135"/>
      <c r="AP59" s="135"/>
      <c r="AQ59" s="141" t="s">
        <v>242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9">
        <v>7700</v>
      </c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>
        <v>7700</v>
      </c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2">
        <v>6357</v>
      </c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8" t="s">
        <v>91</v>
      </c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 t="s">
        <v>91</v>
      </c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2">
        <f>CH59</f>
        <v>6357</v>
      </c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31">
        <f t="shared" si="13"/>
        <v>1343</v>
      </c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3"/>
      <c r="EX59" s="131">
        <f t="shared" si="14"/>
        <v>1343</v>
      </c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3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  <c r="ZX59" s="21"/>
      <c r="ZY59" s="21"/>
      <c r="ZZ59" s="21"/>
      <c r="AAA59" s="21"/>
      <c r="AAB59" s="21"/>
      <c r="AAC59" s="21"/>
      <c r="AAD59" s="21"/>
      <c r="AAE59" s="21"/>
      <c r="AAF59" s="21"/>
      <c r="AAG59" s="21"/>
      <c r="AAH59" s="21"/>
      <c r="AAI59" s="21"/>
      <c r="AAJ59" s="21"/>
      <c r="AAK59" s="21"/>
      <c r="AAL59" s="21"/>
      <c r="AAM59" s="21"/>
      <c r="AAN59" s="21"/>
      <c r="AAO59" s="21"/>
      <c r="AAP59" s="21"/>
      <c r="AAQ59" s="21"/>
      <c r="AAR59" s="21"/>
      <c r="AAS59" s="21"/>
      <c r="AAT59" s="21"/>
      <c r="AAU59" s="21"/>
      <c r="AAV59" s="21"/>
      <c r="AAW59" s="21"/>
      <c r="AAX59" s="21"/>
      <c r="AAY59" s="21"/>
      <c r="AAZ59" s="21"/>
      <c r="ABA59" s="21"/>
      <c r="ABB59" s="21"/>
      <c r="ABC59" s="21"/>
      <c r="ABD59" s="21"/>
      <c r="ABE59" s="21"/>
      <c r="ABF59" s="21"/>
      <c r="ABG59" s="21"/>
      <c r="ABH59" s="21"/>
      <c r="ABI59" s="21"/>
      <c r="ABJ59" s="21"/>
      <c r="ABK59" s="21"/>
      <c r="ABL59" s="21"/>
      <c r="ABM59" s="21"/>
      <c r="ABN59" s="21"/>
      <c r="ABO59" s="21"/>
      <c r="ABP59" s="21"/>
      <c r="ABQ59" s="21"/>
      <c r="ABR59" s="21"/>
      <c r="ABS59" s="21"/>
      <c r="ABT59" s="21"/>
      <c r="ABU59" s="21"/>
      <c r="ABV59" s="21"/>
      <c r="ABW59" s="21"/>
      <c r="ABX59" s="21"/>
      <c r="ABY59" s="21"/>
      <c r="ABZ59" s="21"/>
      <c r="ACA59" s="21"/>
      <c r="ACB59" s="21"/>
      <c r="ACC59" s="21"/>
      <c r="ACD59" s="21"/>
      <c r="ACE59" s="21"/>
      <c r="ACF59" s="21"/>
      <c r="ACG59" s="21"/>
      <c r="ACH59" s="21"/>
      <c r="ACI59" s="21"/>
      <c r="ACJ59" s="21"/>
      <c r="ACK59" s="21"/>
      <c r="ACL59" s="21"/>
      <c r="ACM59" s="21"/>
      <c r="ACN59" s="21"/>
      <c r="ACO59" s="21"/>
      <c r="ACP59" s="21"/>
      <c r="ACQ59" s="21"/>
      <c r="ACR59" s="21"/>
      <c r="ACS59" s="21"/>
      <c r="ACT59" s="21"/>
      <c r="ACU59" s="21"/>
      <c r="ACV59" s="21"/>
      <c r="ACW59" s="21"/>
      <c r="ACX59" s="21"/>
      <c r="ACY59" s="21"/>
      <c r="ACZ59" s="21"/>
      <c r="ADA59" s="21"/>
      <c r="ADB59" s="21"/>
      <c r="ADC59" s="21"/>
      <c r="ADD59" s="21"/>
      <c r="ADE59" s="21"/>
      <c r="ADF59" s="21"/>
      <c r="ADG59" s="21"/>
      <c r="ADH59" s="21"/>
      <c r="ADI59" s="21"/>
      <c r="ADJ59" s="21"/>
      <c r="ADK59" s="21"/>
      <c r="ADL59" s="21"/>
      <c r="ADM59" s="21"/>
      <c r="ADN59" s="21"/>
      <c r="ADO59" s="21"/>
      <c r="ADP59" s="21"/>
      <c r="ADQ59" s="21"/>
      <c r="ADR59" s="21"/>
      <c r="ADS59" s="21"/>
      <c r="ADT59" s="21"/>
      <c r="ADU59" s="21"/>
      <c r="ADV59" s="21"/>
      <c r="ADW59" s="21"/>
      <c r="ADX59" s="21"/>
      <c r="ADY59" s="21"/>
      <c r="ADZ59" s="21"/>
      <c r="AEA59" s="21"/>
      <c r="AEB59" s="21"/>
      <c r="AEC59" s="21"/>
      <c r="AED59" s="21"/>
      <c r="AEE59" s="21"/>
      <c r="AEF59" s="21"/>
      <c r="AEG59" s="21"/>
      <c r="AEH59" s="21"/>
      <c r="AEI59" s="21"/>
      <c r="AEJ59" s="21"/>
      <c r="AEK59" s="21"/>
      <c r="AEL59" s="21"/>
      <c r="AEM59" s="21"/>
      <c r="AEN59" s="21"/>
      <c r="AEO59" s="21"/>
      <c r="AEP59" s="21"/>
      <c r="AEQ59" s="21"/>
      <c r="AER59" s="21"/>
      <c r="AES59" s="21"/>
      <c r="AET59" s="21"/>
      <c r="AEU59" s="21"/>
      <c r="AEV59" s="21"/>
      <c r="AEW59" s="21"/>
      <c r="AEX59" s="21"/>
      <c r="AEY59" s="21"/>
      <c r="AEZ59" s="21"/>
      <c r="AFA59" s="21"/>
      <c r="AFB59" s="21"/>
      <c r="AFC59" s="21"/>
      <c r="AFD59" s="21"/>
      <c r="AFE59" s="21"/>
      <c r="AFF59" s="21"/>
      <c r="AFG59" s="21"/>
      <c r="AFH59" s="21"/>
      <c r="AFI59" s="21"/>
      <c r="AFJ59" s="21"/>
      <c r="AFK59" s="21"/>
      <c r="AFL59" s="21"/>
      <c r="AFM59" s="21"/>
      <c r="AFN59" s="21"/>
      <c r="AFO59" s="21"/>
      <c r="AFP59" s="21"/>
      <c r="AFQ59" s="21"/>
      <c r="AFR59" s="21"/>
      <c r="AFS59" s="21"/>
      <c r="AFT59" s="21"/>
      <c r="AFU59" s="21"/>
      <c r="AFV59" s="21"/>
      <c r="AFW59" s="21"/>
      <c r="AFX59" s="21"/>
      <c r="AFY59" s="21"/>
      <c r="AFZ59" s="21"/>
      <c r="AGA59" s="21"/>
      <c r="AGB59" s="21"/>
      <c r="AGC59" s="21"/>
      <c r="AGD59" s="21"/>
      <c r="AGE59" s="21"/>
      <c r="AGF59" s="21"/>
      <c r="AGG59" s="21"/>
      <c r="AGH59" s="21"/>
      <c r="AGI59" s="21"/>
      <c r="AGJ59" s="21"/>
      <c r="AGK59" s="21"/>
      <c r="AGL59" s="21"/>
      <c r="AGM59" s="21"/>
      <c r="AGN59" s="21"/>
      <c r="AGO59" s="21"/>
      <c r="AGP59" s="21"/>
      <c r="AGQ59" s="21"/>
      <c r="AGR59" s="21"/>
      <c r="AGS59" s="21"/>
      <c r="AGT59" s="21"/>
      <c r="AGU59" s="21"/>
      <c r="AGV59" s="21"/>
      <c r="AGW59" s="21"/>
      <c r="AGX59" s="21"/>
      <c r="AGY59" s="21"/>
      <c r="AGZ59" s="21"/>
      <c r="AHA59" s="21"/>
      <c r="AHB59" s="21"/>
      <c r="AHC59" s="21"/>
      <c r="AHD59" s="21"/>
      <c r="AHE59" s="21"/>
      <c r="AHF59" s="21"/>
      <c r="AHG59" s="21"/>
      <c r="AHH59" s="21"/>
      <c r="AHI59" s="21"/>
      <c r="AHJ59" s="21"/>
      <c r="AHK59" s="21"/>
      <c r="AHL59" s="21"/>
      <c r="AHM59" s="21"/>
      <c r="AHN59" s="21"/>
      <c r="AHO59" s="21"/>
      <c r="AHP59" s="21"/>
      <c r="AHQ59" s="21"/>
      <c r="AHR59" s="21"/>
      <c r="AHS59" s="21"/>
      <c r="AHT59" s="21"/>
      <c r="AHU59" s="21"/>
      <c r="AHV59" s="21"/>
      <c r="AHW59" s="21"/>
      <c r="AHX59" s="21"/>
      <c r="AHY59" s="21"/>
      <c r="AHZ59" s="21"/>
      <c r="AIA59" s="21"/>
      <c r="AIB59" s="21"/>
      <c r="AIC59" s="21"/>
      <c r="AID59" s="21"/>
      <c r="AIE59" s="21"/>
      <c r="AIF59" s="21"/>
      <c r="AIG59" s="21"/>
      <c r="AIH59" s="21"/>
      <c r="AII59" s="21"/>
      <c r="AIJ59" s="21"/>
      <c r="AIK59" s="21"/>
      <c r="AIL59" s="21"/>
      <c r="AIM59" s="21"/>
      <c r="AIN59" s="21"/>
      <c r="AIO59" s="21"/>
      <c r="AIP59" s="21"/>
      <c r="AIQ59" s="21"/>
      <c r="AIR59" s="21"/>
      <c r="AIS59" s="21"/>
      <c r="AIT59" s="21"/>
      <c r="AIU59" s="21"/>
      <c r="AIV59" s="21"/>
      <c r="AIW59" s="21"/>
      <c r="AIX59" s="21"/>
      <c r="AIY59" s="21"/>
      <c r="AIZ59" s="21"/>
      <c r="AJA59" s="21"/>
      <c r="AJB59" s="21"/>
      <c r="AJC59" s="21"/>
      <c r="AJD59" s="21"/>
      <c r="AJE59" s="21"/>
      <c r="AJF59" s="21"/>
      <c r="AJG59" s="21"/>
      <c r="AJH59" s="21"/>
      <c r="AJI59" s="21"/>
      <c r="AJJ59" s="21"/>
      <c r="AJK59" s="21"/>
      <c r="AJL59" s="21"/>
      <c r="AJM59" s="21"/>
      <c r="AJN59" s="21"/>
      <c r="AJO59" s="21"/>
      <c r="AJP59" s="21"/>
      <c r="AJQ59" s="21"/>
      <c r="AJR59" s="21"/>
      <c r="AJS59" s="21"/>
      <c r="AJT59" s="21"/>
      <c r="AJU59" s="21"/>
      <c r="AJV59" s="21"/>
      <c r="AJW59" s="21"/>
      <c r="AJX59" s="21"/>
      <c r="AJY59" s="21"/>
      <c r="AJZ59" s="21"/>
      <c r="AKA59" s="21"/>
      <c r="AKB59" s="21"/>
      <c r="AKC59" s="21"/>
      <c r="AKD59" s="21"/>
      <c r="AKE59" s="21"/>
      <c r="AKF59" s="21"/>
      <c r="AKG59" s="21"/>
      <c r="AKH59" s="21"/>
      <c r="AKI59" s="21"/>
      <c r="AKJ59" s="21"/>
      <c r="AKK59" s="21"/>
      <c r="AKL59" s="21"/>
      <c r="AKM59" s="21"/>
      <c r="AKN59" s="21"/>
      <c r="AKO59" s="21"/>
      <c r="AKP59" s="21"/>
      <c r="AKQ59" s="21"/>
      <c r="AKR59" s="21"/>
      <c r="AKS59" s="21"/>
      <c r="AKT59" s="21"/>
      <c r="AKU59" s="21"/>
      <c r="AKV59" s="21"/>
      <c r="AKW59" s="21"/>
      <c r="AKX59" s="21"/>
      <c r="AKY59" s="21"/>
      <c r="AKZ59" s="21"/>
      <c r="ALA59" s="21"/>
      <c r="ALB59" s="21"/>
      <c r="ALC59" s="21"/>
      <c r="ALD59" s="21"/>
      <c r="ALE59" s="21"/>
      <c r="ALF59" s="21"/>
      <c r="ALG59" s="21"/>
      <c r="ALH59" s="21"/>
      <c r="ALI59" s="21"/>
      <c r="ALJ59" s="21"/>
      <c r="ALK59" s="21"/>
      <c r="ALL59" s="21"/>
      <c r="ALM59" s="21"/>
      <c r="ALN59" s="21"/>
      <c r="ALO59" s="21"/>
      <c r="ALP59" s="21"/>
      <c r="ALQ59" s="21"/>
      <c r="ALR59" s="21"/>
      <c r="ALS59" s="21"/>
      <c r="ALT59" s="21"/>
      <c r="ALU59" s="21"/>
      <c r="ALV59" s="21"/>
      <c r="ALW59" s="21"/>
      <c r="ALX59" s="21"/>
      <c r="ALY59" s="21"/>
      <c r="ALZ59" s="21"/>
      <c r="AMA59" s="21"/>
      <c r="AMB59" s="21"/>
      <c r="AMC59" s="21"/>
      <c r="AMD59" s="21"/>
      <c r="AME59" s="21"/>
      <c r="AMF59" s="21"/>
      <c r="AMG59" s="21"/>
      <c r="AMH59" s="21"/>
      <c r="AMI59" s="21"/>
      <c r="AMJ59" s="21"/>
    </row>
    <row r="60" spans="1:1210" ht="54" customHeight="1">
      <c r="A60" s="134" t="s">
        <v>199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5"/>
      <c r="AL60" s="135"/>
      <c r="AM60" s="135"/>
      <c r="AN60" s="135"/>
      <c r="AO60" s="135"/>
      <c r="AP60" s="135"/>
      <c r="AQ60" s="141" t="s">
        <v>243</v>
      </c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9">
        <v>18100</v>
      </c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>
        <v>18100</v>
      </c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2">
        <v>18067</v>
      </c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8" t="s">
        <v>91</v>
      </c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 t="s">
        <v>91</v>
      </c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2">
        <f>CH60</f>
        <v>18067</v>
      </c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31">
        <f t="shared" si="13"/>
        <v>33</v>
      </c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3"/>
      <c r="EX60" s="131">
        <f t="shared" si="14"/>
        <v>33</v>
      </c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3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  <c r="AAY60" s="21"/>
      <c r="AAZ60" s="21"/>
      <c r="ABA60" s="21"/>
      <c r="ABB60" s="21"/>
      <c r="ABC60" s="21"/>
      <c r="ABD60" s="21"/>
      <c r="ABE60" s="21"/>
      <c r="ABF60" s="21"/>
      <c r="ABG60" s="21"/>
      <c r="ABH60" s="21"/>
      <c r="ABI60" s="21"/>
      <c r="ABJ60" s="21"/>
      <c r="ABK60" s="21"/>
      <c r="ABL60" s="21"/>
      <c r="ABM60" s="21"/>
      <c r="ABN60" s="21"/>
      <c r="ABO60" s="21"/>
      <c r="ABP60" s="21"/>
      <c r="ABQ60" s="21"/>
      <c r="ABR60" s="21"/>
      <c r="ABS60" s="21"/>
      <c r="ABT60" s="21"/>
      <c r="ABU60" s="21"/>
      <c r="ABV60" s="21"/>
      <c r="ABW60" s="21"/>
      <c r="ABX60" s="21"/>
      <c r="ABY60" s="21"/>
      <c r="ABZ60" s="21"/>
      <c r="ACA60" s="21"/>
      <c r="ACB60" s="21"/>
      <c r="ACC60" s="21"/>
      <c r="ACD60" s="21"/>
      <c r="ACE60" s="21"/>
      <c r="ACF60" s="21"/>
      <c r="ACG60" s="21"/>
      <c r="ACH60" s="21"/>
      <c r="ACI60" s="21"/>
      <c r="ACJ60" s="21"/>
      <c r="ACK60" s="21"/>
      <c r="ACL60" s="21"/>
      <c r="ACM60" s="21"/>
      <c r="ACN60" s="21"/>
      <c r="ACO60" s="21"/>
      <c r="ACP60" s="21"/>
      <c r="ACQ60" s="21"/>
      <c r="ACR60" s="21"/>
      <c r="ACS60" s="21"/>
      <c r="ACT60" s="21"/>
      <c r="ACU60" s="21"/>
      <c r="ACV60" s="21"/>
      <c r="ACW60" s="21"/>
      <c r="ACX60" s="21"/>
      <c r="ACY60" s="21"/>
      <c r="ACZ60" s="21"/>
      <c r="ADA60" s="21"/>
      <c r="ADB60" s="21"/>
      <c r="ADC60" s="21"/>
      <c r="ADD60" s="21"/>
      <c r="ADE60" s="21"/>
      <c r="ADF60" s="21"/>
      <c r="ADG60" s="21"/>
      <c r="ADH60" s="21"/>
      <c r="ADI60" s="21"/>
      <c r="ADJ60" s="21"/>
      <c r="ADK60" s="21"/>
      <c r="ADL60" s="21"/>
      <c r="ADM60" s="21"/>
      <c r="ADN60" s="21"/>
      <c r="ADO60" s="21"/>
      <c r="ADP60" s="21"/>
      <c r="ADQ60" s="21"/>
      <c r="ADR60" s="21"/>
      <c r="ADS60" s="21"/>
      <c r="ADT60" s="21"/>
      <c r="ADU60" s="21"/>
      <c r="ADV60" s="21"/>
      <c r="ADW60" s="21"/>
      <c r="ADX60" s="21"/>
      <c r="ADY60" s="21"/>
      <c r="ADZ60" s="21"/>
      <c r="AEA60" s="21"/>
      <c r="AEB60" s="21"/>
      <c r="AEC60" s="21"/>
      <c r="AED60" s="21"/>
      <c r="AEE60" s="21"/>
      <c r="AEF60" s="21"/>
      <c r="AEG60" s="21"/>
      <c r="AEH60" s="21"/>
      <c r="AEI60" s="21"/>
      <c r="AEJ60" s="21"/>
      <c r="AEK60" s="21"/>
      <c r="AEL60" s="21"/>
      <c r="AEM60" s="21"/>
      <c r="AEN60" s="21"/>
      <c r="AEO60" s="21"/>
      <c r="AEP60" s="21"/>
      <c r="AEQ60" s="21"/>
      <c r="AER60" s="21"/>
      <c r="AES60" s="21"/>
      <c r="AET60" s="21"/>
      <c r="AEU60" s="21"/>
      <c r="AEV60" s="21"/>
      <c r="AEW60" s="21"/>
      <c r="AEX60" s="21"/>
      <c r="AEY60" s="21"/>
      <c r="AEZ60" s="21"/>
      <c r="AFA60" s="21"/>
      <c r="AFB60" s="21"/>
      <c r="AFC60" s="21"/>
      <c r="AFD60" s="21"/>
      <c r="AFE60" s="21"/>
      <c r="AFF60" s="21"/>
      <c r="AFG60" s="21"/>
      <c r="AFH60" s="21"/>
      <c r="AFI60" s="21"/>
      <c r="AFJ60" s="21"/>
      <c r="AFK60" s="21"/>
      <c r="AFL60" s="21"/>
      <c r="AFM60" s="21"/>
      <c r="AFN60" s="21"/>
      <c r="AFO60" s="21"/>
      <c r="AFP60" s="21"/>
      <c r="AFQ60" s="21"/>
      <c r="AFR60" s="21"/>
      <c r="AFS60" s="21"/>
      <c r="AFT60" s="21"/>
      <c r="AFU60" s="21"/>
      <c r="AFV60" s="21"/>
      <c r="AFW60" s="21"/>
      <c r="AFX60" s="21"/>
      <c r="AFY60" s="21"/>
      <c r="AFZ60" s="21"/>
      <c r="AGA60" s="21"/>
      <c r="AGB60" s="21"/>
      <c r="AGC60" s="21"/>
      <c r="AGD60" s="21"/>
      <c r="AGE60" s="21"/>
      <c r="AGF60" s="21"/>
      <c r="AGG60" s="21"/>
      <c r="AGH60" s="21"/>
      <c r="AGI60" s="21"/>
      <c r="AGJ60" s="21"/>
      <c r="AGK60" s="21"/>
      <c r="AGL60" s="21"/>
      <c r="AGM60" s="21"/>
      <c r="AGN60" s="21"/>
      <c r="AGO60" s="21"/>
      <c r="AGP60" s="21"/>
      <c r="AGQ60" s="21"/>
      <c r="AGR60" s="21"/>
      <c r="AGS60" s="21"/>
      <c r="AGT60" s="21"/>
      <c r="AGU60" s="21"/>
      <c r="AGV60" s="21"/>
      <c r="AGW60" s="21"/>
      <c r="AGX60" s="21"/>
      <c r="AGY60" s="21"/>
      <c r="AGZ60" s="21"/>
      <c r="AHA60" s="21"/>
      <c r="AHB60" s="21"/>
      <c r="AHC60" s="21"/>
      <c r="AHD60" s="21"/>
      <c r="AHE60" s="21"/>
      <c r="AHF60" s="21"/>
      <c r="AHG60" s="21"/>
      <c r="AHH60" s="21"/>
      <c r="AHI60" s="21"/>
      <c r="AHJ60" s="21"/>
      <c r="AHK60" s="21"/>
      <c r="AHL60" s="21"/>
      <c r="AHM60" s="21"/>
      <c r="AHN60" s="21"/>
      <c r="AHO60" s="21"/>
      <c r="AHP60" s="21"/>
      <c r="AHQ60" s="21"/>
      <c r="AHR60" s="21"/>
      <c r="AHS60" s="21"/>
      <c r="AHT60" s="21"/>
      <c r="AHU60" s="21"/>
      <c r="AHV60" s="21"/>
      <c r="AHW60" s="21"/>
      <c r="AHX60" s="21"/>
      <c r="AHY60" s="21"/>
      <c r="AHZ60" s="21"/>
      <c r="AIA60" s="21"/>
      <c r="AIB60" s="21"/>
      <c r="AIC60" s="21"/>
      <c r="AID60" s="21"/>
      <c r="AIE60" s="21"/>
      <c r="AIF60" s="21"/>
      <c r="AIG60" s="21"/>
      <c r="AIH60" s="21"/>
      <c r="AII60" s="21"/>
      <c r="AIJ60" s="21"/>
      <c r="AIK60" s="21"/>
      <c r="AIL60" s="21"/>
      <c r="AIM60" s="21"/>
      <c r="AIN60" s="21"/>
      <c r="AIO60" s="21"/>
      <c r="AIP60" s="21"/>
      <c r="AIQ60" s="21"/>
      <c r="AIR60" s="21"/>
      <c r="AIS60" s="21"/>
      <c r="AIT60" s="21"/>
      <c r="AIU60" s="21"/>
      <c r="AIV60" s="21"/>
      <c r="AIW60" s="21"/>
      <c r="AIX60" s="21"/>
      <c r="AIY60" s="21"/>
      <c r="AIZ60" s="21"/>
      <c r="AJA60" s="21"/>
      <c r="AJB60" s="21"/>
      <c r="AJC60" s="21"/>
      <c r="AJD60" s="21"/>
      <c r="AJE60" s="21"/>
      <c r="AJF60" s="21"/>
      <c r="AJG60" s="21"/>
      <c r="AJH60" s="21"/>
      <c r="AJI60" s="21"/>
      <c r="AJJ60" s="21"/>
      <c r="AJK60" s="21"/>
      <c r="AJL60" s="21"/>
      <c r="AJM60" s="21"/>
      <c r="AJN60" s="21"/>
      <c r="AJO60" s="21"/>
      <c r="AJP60" s="21"/>
      <c r="AJQ60" s="21"/>
      <c r="AJR60" s="21"/>
      <c r="AJS60" s="21"/>
      <c r="AJT60" s="21"/>
      <c r="AJU60" s="21"/>
      <c r="AJV60" s="21"/>
      <c r="AJW60" s="21"/>
      <c r="AJX60" s="21"/>
      <c r="AJY60" s="21"/>
      <c r="AJZ60" s="21"/>
      <c r="AKA60" s="21"/>
      <c r="AKB60" s="21"/>
      <c r="AKC60" s="21"/>
      <c r="AKD60" s="21"/>
      <c r="AKE60" s="21"/>
      <c r="AKF60" s="21"/>
      <c r="AKG60" s="21"/>
      <c r="AKH60" s="21"/>
      <c r="AKI60" s="21"/>
      <c r="AKJ60" s="21"/>
      <c r="AKK60" s="21"/>
      <c r="AKL60" s="21"/>
      <c r="AKM60" s="21"/>
      <c r="AKN60" s="21"/>
      <c r="AKO60" s="21"/>
      <c r="AKP60" s="21"/>
      <c r="AKQ60" s="21"/>
      <c r="AKR60" s="21"/>
      <c r="AKS60" s="21"/>
      <c r="AKT60" s="21"/>
      <c r="AKU60" s="21"/>
      <c r="AKV60" s="21"/>
      <c r="AKW60" s="21"/>
      <c r="AKX60" s="21"/>
      <c r="AKY60" s="21"/>
      <c r="AKZ60" s="21"/>
      <c r="ALA60" s="21"/>
      <c r="ALB60" s="21"/>
      <c r="ALC60" s="21"/>
      <c r="ALD60" s="21"/>
      <c r="ALE60" s="21"/>
      <c r="ALF60" s="21"/>
      <c r="ALG60" s="21"/>
      <c r="ALH60" s="21"/>
      <c r="ALI60" s="21"/>
      <c r="ALJ60" s="21"/>
      <c r="ALK60" s="21"/>
      <c r="ALL60" s="21"/>
      <c r="ALM60" s="21"/>
      <c r="ALN60" s="21"/>
      <c r="ALO60" s="21"/>
      <c r="ALP60" s="21"/>
      <c r="ALQ60" s="21"/>
      <c r="ALR60" s="21"/>
      <c r="ALS60" s="21"/>
      <c r="ALT60" s="21"/>
      <c r="ALU60" s="21"/>
      <c r="ALV60" s="21"/>
      <c r="ALW60" s="21"/>
      <c r="ALX60" s="21"/>
      <c r="ALY60" s="21"/>
      <c r="ALZ60" s="21"/>
      <c r="AMA60" s="21"/>
      <c r="AMB60" s="21"/>
      <c r="AMC60" s="21"/>
      <c r="AMD60" s="21"/>
      <c r="AME60" s="21"/>
      <c r="AMF60" s="21"/>
      <c r="AMG60" s="21"/>
      <c r="AMH60" s="21"/>
      <c r="AMI60" s="21"/>
      <c r="AMJ60" s="21"/>
    </row>
    <row r="61" spans="1:1210" s="28" customFormat="1" ht="18.75" customHeight="1">
      <c r="A61" s="143" t="s">
        <v>213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27"/>
      <c r="AL61" s="127"/>
      <c r="AM61" s="127"/>
      <c r="AN61" s="127"/>
      <c r="AO61" s="127"/>
      <c r="AP61" s="127"/>
      <c r="AQ61" s="128" t="s">
        <v>244</v>
      </c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9">
        <f>BC65+BC62</f>
        <v>262400</v>
      </c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>
        <f>BU65+BU62</f>
        <v>262400</v>
      </c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>
        <f>CH65+CH62</f>
        <v>125328.96000000001</v>
      </c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30" t="s">
        <v>91</v>
      </c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 t="s">
        <v>91</v>
      </c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29">
        <f>CH61</f>
        <v>125328.96000000001</v>
      </c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3">
        <f t="shared" si="13"/>
        <v>137071.03999999998</v>
      </c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5"/>
      <c r="EX61" s="123">
        <f t="shared" si="14"/>
        <v>137071.03999999998</v>
      </c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5"/>
    </row>
    <row r="62" spans="1:1210" s="28" customFormat="1" ht="22.5" customHeight="1">
      <c r="A62" s="136" t="s">
        <v>212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7"/>
      <c r="AL62" s="137"/>
      <c r="AM62" s="137"/>
      <c r="AN62" s="137"/>
      <c r="AO62" s="137"/>
      <c r="AP62" s="137"/>
      <c r="AQ62" s="128" t="s">
        <v>245</v>
      </c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38">
        <f>BC63</f>
        <v>105600</v>
      </c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>
        <f>BU63</f>
        <v>105600</v>
      </c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75">
        <f>CH63</f>
        <v>60332.08</v>
      </c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>
        <f>CH62</f>
        <v>60332.08</v>
      </c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23">
        <f t="shared" si="13"/>
        <v>45267.92</v>
      </c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5"/>
      <c r="EX62" s="123">
        <f t="shared" si="14"/>
        <v>45267.92</v>
      </c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5"/>
    </row>
    <row r="63" spans="1:1210" ht="51" customHeight="1">
      <c r="A63" s="134" t="s">
        <v>195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74"/>
      <c r="AL63" s="174"/>
      <c r="AM63" s="174"/>
      <c r="AN63" s="174"/>
      <c r="AO63" s="174"/>
      <c r="AP63" s="174"/>
      <c r="AQ63" s="141" t="s">
        <v>246</v>
      </c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76">
        <v>105600</v>
      </c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>
        <f>BC63</f>
        <v>105600</v>
      </c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3">
        <v>60332.08</v>
      </c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>
        <f>CH63</f>
        <v>60332.08</v>
      </c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31">
        <f t="shared" si="13"/>
        <v>45267.92</v>
      </c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3"/>
      <c r="EX63" s="131">
        <f t="shared" si="14"/>
        <v>45267.92</v>
      </c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3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  <c r="ZX63" s="21"/>
      <c r="ZY63" s="21"/>
      <c r="ZZ63" s="21"/>
      <c r="AAA63" s="21"/>
      <c r="AAB63" s="21"/>
      <c r="AAC63" s="21"/>
      <c r="AAD63" s="21"/>
      <c r="AAE63" s="21"/>
      <c r="AAF63" s="21"/>
      <c r="AAG63" s="21"/>
      <c r="AAH63" s="21"/>
      <c r="AAI63" s="21"/>
      <c r="AAJ63" s="21"/>
      <c r="AAK63" s="21"/>
      <c r="AAL63" s="21"/>
      <c r="AAM63" s="21"/>
      <c r="AAN63" s="21"/>
      <c r="AAO63" s="21"/>
      <c r="AAP63" s="21"/>
      <c r="AAQ63" s="21"/>
      <c r="AAR63" s="21"/>
      <c r="AAS63" s="21"/>
      <c r="AAT63" s="21"/>
      <c r="AAU63" s="21"/>
      <c r="AAV63" s="21"/>
      <c r="AAW63" s="21"/>
      <c r="AAX63" s="21"/>
      <c r="AAY63" s="21"/>
      <c r="AAZ63" s="21"/>
      <c r="ABA63" s="21"/>
      <c r="ABB63" s="21"/>
      <c r="ABC63" s="21"/>
      <c r="ABD63" s="21"/>
      <c r="ABE63" s="21"/>
      <c r="ABF63" s="21"/>
      <c r="ABG63" s="21"/>
      <c r="ABH63" s="21"/>
      <c r="ABI63" s="21"/>
      <c r="ABJ63" s="21"/>
      <c r="ABK63" s="21"/>
      <c r="ABL63" s="21"/>
      <c r="ABM63" s="21"/>
      <c r="ABN63" s="21"/>
      <c r="ABO63" s="21"/>
      <c r="ABP63" s="21"/>
      <c r="ABQ63" s="21"/>
      <c r="ABR63" s="21"/>
      <c r="ABS63" s="21"/>
      <c r="ABT63" s="21"/>
      <c r="ABU63" s="21"/>
      <c r="ABV63" s="21"/>
      <c r="ABW63" s="21"/>
      <c r="ABX63" s="21"/>
      <c r="ABY63" s="21"/>
      <c r="ABZ63" s="21"/>
      <c r="ACA63" s="21"/>
      <c r="ACB63" s="21"/>
      <c r="ACC63" s="21"/>
      <c r="ACD63" s="21"/>
      <c r="ACE63" s="21"/>
      <c r="ACF63" s="21"/>
      <c r="ACG63" s="21"/>
      <c r="ACH63" s="21"/>
      <c r="ACI63" s="21"/>
      <c r="ACJ63" s="21"/>
      <c r="ACK63" s="21"/>
      <c r="ACL63" s="21"/>
      <c r="ACM63" s="21"/>
      <c r="ACN63" s="21"/>
      <c r="ACO63" s="21"/>
      <c r="ACP63" s="21"/>
      <c r="ACQ63" s="21"/>
      <c r="ACR63" s="21"/>
      <c r="ACS63" s="21"/>
      <c r="ACT63" s="21"/>
      <c r="ACU63" s="21"/>
      <c r="ACV63" s="21"/>
      <c r="ACW63" s="21"/>
      <c r="ACX63" s="21"/>
      <c r="ACY63" s="21"/>
      <c r="ACZ63" s="21"/>
      <c r="ADA63" s="21"/>
      <c r="ADB63" s="21"/>
      <c r="ADC63" s="21"/>
      <c r="ADD63" s="21"/>
      <c r="ADE63" s="21"/>
      <c r="ADF63" s="21"/>
      <c r="ADG63" s="21"/>
      <c r="ADH63" s="21"/>
      <c r="ADI63" s="21"/>
      <c r="ADJ63" s="21"/>
      <c r="ADK63" s="21"/>
      <c r="ADL63" s="21"/>
      <c r="ADM63" s="21"/>
      <c r="ADN63" s="21"/>
      <c r="ADO63" s="21"/>
      <c r="ADP63" s="21"/>
      <c r="ADQ63" s="21"/>
      <c r="ADR63" s="21"/>
      <c r="ADS63" s="21"/>
      <c r="ADT63" s="21"/>
      <c r="ADU63" s="21"/>
      <c r="ADV63" s="21"/>
      <c r="ADW63" s="21"/>
      <c r="ADX63" s="21"/>
      <c r="ADY63" s="21"/>
      <c r="ADZ63" s="21"/>
      <c r="AEA63" s="21"/>
      <c r="AEB63" s="21"/>
      <c r="AEC63" s="21"/>
      <c r="AED63" s="21"/>
      <c r="AEE63" s="21"/>
      <c r="AEF63" s="21"/>
      <c r="AEG63" s="21"/>
      <c r="AEH63" s="21"/>
      <c r="AEI63" s="21"/>
      <c r="AEJ63" s="21"/>
      <c r="AEK63" s="21"/>
      <c r="AEL63" s="21"/>
      <c r="AEM63" s="21"/>
      <c r="AEN63" s="21"/>
      <c r="AEO63" s="21"/>
      <c r="AEP63" s="21"/>
      <c r="AEQ63" s="21"/>
      <c r="AER63" s="21"/>
      <c r="AES63" s="21"/>
      <c r="AET63" s="21"/>
      <c r="AEU63" s="21"/>
      <c r="AEV63" s="21"/>
      <c r="AEW63" s="21"/>
      <c r="AEX63" s="21"/>
      <c r="AEY63" s="21"/>
      <c r="AEZ63" s="21"/>
      <c r="AFA63" s="21"/>
      <c r="AFB63" s="21"/>
      <c r="AFC63" s="21"/>
      <c r="AFD63" s="21"/>
      <c r="AFE63" s="21"/>
      <c r="AFF63" s="21"/>
      <c r="AFG63" s="21"/>
      <c r="AFH63" s="21"/>
      <c r="AFI63" s="21"/>
      <c r="AFJ63" s="21"/>
      <c r="AFK63" s="21"/>
      <c r="AFL63" s="21"/>
      <c r="AFM63" s="21"/>
      <c r="AFN63" s="21"/>
      <c r="AFO63" s="21"/>
      <c r="AFP63" s="21"/>
      <c r="AFQ63" s="21"/>
      <c r="AFR63" s="21"/>
      <c r="AFS63" s="21"/>
      <c r="AFT63" s="21"/>
      <c r="AFU63" s="21"/>
      <c r="AFV63" s="21"/>
      <c r="AFW63" s="21"/>
      <c r="AFX63" s="21"/>
      <c r="AFY63" s="21"/>
      <c r="AFZ63" s="21"/>
      <c r="AGA63" s="21"/>
      <c r="AGB63" s="21"/>
      <c r="AGC63" s="21"/>
      <c r="AGD63" s="21"/>
      <c r="AGE63" s="21"/>
      <c r="AGF63" s="21"/>
      <c r="AGG63" s="21"/>
      <c r="AGH63" s="21"/>
      <c r="AGI63" s="21"/>
      <c r="AGJ63" s="21"/>
      <c r="AGK63" s="21"/>
      <c r="AGL63" s="21"/>
      <c r="AGM63" s="21"/>
      <c r="AGN63" s="21"/>
      <c r="AGO63" s="21"/>
      <c r="AGP63" s="21"/>
      <c r="AGQ63" s="21"/>
      <c r="AGR63" s="21"/>
      <c r="AGS63" s="21"/>
      <c r="AGT63" s="21"/>
      <c r="AGU63" s="21"/>
      <c r="AGV63" s="21"/>
      <c r="AGW63" s="21"/>
      <c r="AGX63" s="21"/>
      <c r="AGY63" s="21"/>
      <c r="AGZ63" s="21"/>
      <c r="AHA63" s="21"/>
      <c r="AHB63" s="21"/>
      <c r="AHC63" s="21"/>
      <c r="AHD63" s="21"/>
      <c r="AHE63" s="21"/>
      <c r="AHF63" s="21"/>
      <c r="AHG63" s="21"/>
      <c r="AHH63" s="21"/>
      <c r="AHI63" s="21"/>
      <c r="AHJ63" s="21"/>
      <c r="AHK63" s="21"/>
      <c r="AHL63" s="21"/>
      <c r="AHM63" s="21"/>
      <c r="AHN63" s="21"/>
      <c r="AHO63" s="21"/>
      <c r="AHP63" s="21"/>
      <c r="AHQ63" s="21"/>
      <c r="AHR63" s="21"/>
      <c r="AHS63" s="21"/>
      <c r="AHT63" s="21"/>
      <c r="AHU63" s="21"/>
      <c r="AHV63" s="21"/>
      <c r="AHW63" s="21"/>
      <c r="AHX63" s="21"/>
      <c r="AHY63" s="21"/>
      <c r="AHZ63" s="21"/>
      <c r="AIA63" s="21"/>
      <c r="AIB63" s="21"/>
      <c r="AIC63" s="21"/>
      <c r="AID63" s="21"/>
      <c r="AIE63" s="21"/>
      <c r="AIF63" s="21"/>
      <c r="AIG63" s="21"/>
      <c r="AIH63" s="21"/>
      <c r="AII63" s="21"/>
      <c r="AIJ63" s="21"/>
      <c r="AIK63" s="21"/>
      <c r="AIL63" s="21"/>
      <c r="AIM63" s="21"/>
      <c r="AIN63" s="21"/>
      <c r="AIO63" s="21"/>
      <c r="AIP63" s="21"/>
      <c r="AIQ63" s="21"/>
      <c r="AIR63" s="21"/>
      <c r="AIS63" s="21"/>
      <c r="AIT63" s="21"/>
      <c r="AIU63" s="21"/>
      <c r="AIV63" s="21"/>
      <c r="AIW63" s="21"/>
      <c r="AIX63" s="21"/>
      <c r="AIY63" s="21"/>
      <c r="AIZ63" s="21"/>
      <c r="AJA63" s="21"/>
      <c r="AJB63" s="21"/>
      <c r="AJC63" s="21"/>
      <c r="AJD63" s="21"/>
      <c r="AJE63" s="21"/>
      <c r="AJF63" s="21"/>
      <c r="AJG63" s="21"/>
      <c r="AJH63" s="21"/>
      <c r="AJI63" s="21"/>
      <c r="AJJ63" s="21"/>
      <c r="AJK63" s="21"/>
      <c r="AJL63" s="21"/>
      <c r="AJM63" s="21"/>
      <c r="AJN63" s="21"/>
      <c r="AJO63" s="21"/>
      <c r="AJP63" s="21"/>
      <c r="AJQ63" s="21"/>
      <c r="AJR63" s="21"/>
      <c r="AJS63" s="21"/>
      <c r="AJT63" s="21"/>
      <c r="AJU63" s="21"/>
      <c r="AJV63" s="21"/>
      <c r="AJW63" s="21"/>
      <c r="AJX63" s="21"/>
      <c r="AJY63" s="21"/>
      <c r="AJZ63" s="21"/>
      <c r="AKA63" s="21"/>
      <c r="AKB63" s="21"/>
      <c r="AKC63" s="21"/>
      <c r="AKD63" s="21"/>
      <c r="AKE63" s="21"/>
      <c r="AKF63" s="21"/>
      <c r="AKG63" s="21"/>
      <c r="AKH63" s="21"/>
      <c r="AKI63" s="21"/>
      <c r="AKJ63" s="21"/>
      <c r="AKK63" s="21"/>
      <c r="AKL63" s="21"/>
      <c r="AKM63" s="21"/>
      <c r="AKN63" s="21"/>
      <c r="AKO63" s="21"/>
      <c r="AKP63" s="21"/>
      <c r="AKQ63" s="21"/>
      <c r="AKR63" s="21"/>
      <c r="AKS63" s="21"/>
      <c r="AKT63" s="21"/>
      <c r="AKU63" s="21"/>
      <c r="AKV63" s="21"/>
      <c r="AKW63" s="21"/>
      <c r="AKX63" s="21"/>
      <c r="AKY63" s="21"/>
      <c r="AKZ63" s="21"/>
      <c r="ALA63" s="21"/>
      <c r="ALB63" s="21"/>
      <c r="ALC63" s="21"/>
      <c r="ALD63" s="21"/>
      <c r="ALE63" s="21"/>
      <c r="ALF63" s="21"/>
      <c r="ALG63" s="21"/>
      <c r="ALH63" s="21"/>
      <c r="ALI63" s="21"/>
      <c r="ALJ63" s="21"/>
      <c r="ALK63" s="21"/>
      <c r="ALL63" s="21"/>
      <c r="ALM63" s="21"/>
      <c r="ALN63" s="21"/>
      <c r="ALO63" s="21"/>
      <c r="ALP63" s="21"/>
      <c r="ALQ63" s="21"/>
      <c r="ALR63" s="21"/>
      <c r="ALS63" s="21"/>
      <c r="ALT63" s="21"/>
      <c r="ALU63" s="21"/>
      <c r="ALV63" s="21"/>
      <c r="ALW63" s="21"/>
      <c r="ALX63" s="21"/>
      <c r="ALY63" s="21"/>
      <c r="ALZ63" s="21"/>
      <c r="AMA63" s="21"/>
      <c r="AMB63" s="21"/>
      <c r="AMC63" s="21"/>
      <c r="AMD63" s="21"/>
      <c r="AME63" s="21"/>
      <c r="AMF63" s="21"/>
      <c r="AMG63" s="21"/>
      <c r="AMH63" s="21"/>
      <c r="AMI63" s="21"/>
      <c r="AMJ63" s="21"/>
    </row>
    <row r="64" spans="1:1210" ht="22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207"/>
      <c r="EL64" s="208"/>
      <c r="EM64" s="208"/>
      <c r="EN64" s="208"/>
      <c r="EO64" s="208"/>
      <c r="EP64" s="208"/>
      <c r="EQ64" s="208"/>
      <c r="ER64" s="208"/>
      <c r="ES64" s="208"/>
      <c r="ET64" s="208"/>
      <c r="EU64" s="208"/>
      <c r="EV64" s="208"/>
      <c r="EW64" s="209"/>
      <c r="EX64" s="207"/>
      <c r="EY64" s="208"/>
      <c r="EZ64" s="208"/>
      <c r="FA64" s="208"/>
      <c r="FB64" s="208"/>
      <c r="FC64" s="208"/>
      <c r="FD64" s="208"/>
      <c r="FE64" s="208"/>
      <c r="FF64" s="208"/>
      <c r="FG64" s="208"/>
      <c r="FH64" s="208"/>
      <c r="FI64" s="208"/>
      <c r="FJ64" s="209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  <c r="VT64" s="21"/>
      <c r="VU64" s="21"/>
      <c r="VV64" s="21"/>
      <c r="VW64" s="21"/>
      <c r="VX64" s="21"/>
      <c r="VY64" s="21"/>
      <c r="VZ64" s="21"/>
      <c r="WA64" s="21"/>
      <c r="WB64" s="21"/>
      <c r="WC64" s="21"/>
      <c r="WD64" s="21"/>
      <c r="WE64" s="21"/>
      <c r="WF64" s="21"/>
      <c r="WG64" s="21"/>
      <c r="WH64" s="21"/>
      <c r="WI64" s="21"/>
      <c r="WJ64" s="21"/>
      <c r="WK64" s="21"/>
      <c r="WL64" s="21"/>
      <c r="WM64" s="21"/>
      <c r="WN64" s="21"/>
      <c r="WO64" s="21"/>
      <c r="WP64" s="21"/>
      <c r="WQ64" s="21"/>
      <c r="WR64" s="21"/>
      <c r="WS64" s="21"/>
      <c r="WT64" s="21"/>
      <c r="WU64" s="21"/>
      <c r="WV64" s="21"/>
      <c r="WW64" s="21"/>
      <c r="WX64" s="21"/>
      <c r="WY64" s="21"/>
      <c r="WZ64" s="21"/>
      <c r="XA64" s="21"/>
      <c r="XB64" s="21"/>
      <c r="XC64" s="21"/>
      <c r="XD64" s="21"/>
      <c r="XE64" s="21"/>
      <c r="XF64" s="21"/>
      <c r="XG64" s="21"/>
      <c r="XH64" s="21"/>
      <c r="XI64" s="21"/>
      <c r="XJ64" s="21"/>
      <c r="XK64" s="21"/>
      <c r="XL64" s="21"/>
      <c r="XM64" s="21"/>
      <c r="XN64" s="21"/>
      <c r="XO64" s="21"/>
      <c r="XP64" s="21"/>
      <c r="XQ64" s="21"/>
      <c r="XR64" s="21"/>
      <c r="XS64" s="21"/>
      <c r="XT64" s="21"/>
      <c r="XU64" s="21"/>
      <c r="XV64" s="21"/>
      <c r="XW64" s="21"/>
      <c r="XX64" s="21"/>
      <c r="XY64" s="21"/>
      <c r="XZ64" s="21"/>
      <c r="YA64" s="21"/>
      <c r="YB64" s="21"/>
      <c r="YC64" s="21"/>
      <c r="YD64" s="21"/>
      <c r="YE64" s="21"/>
      <c r="YF64" s="21"/>
      <c r="YG64" s="21"/>
      <c r="YH64" s="21"/>
      <c r="YI64" s="21"/>
      <c r="YJ64" s="21"/>
      <c r="YK64" s="21"/>
      <c r="YL64" s="21"/>
      <c r="YM64" s="21"/>
      <c r="YN64" s="21"/>
      <c r="YO64" s="21"/>
      <c r="YP64" s="21"/>
      <c r="YQ64" s="21"/>
      <c r="YR64" s="21"/>
      <c r="YS64" s="21"/>
      <c r="YT64" s="21"/>
      <c r="YU64" s="21"/>
      <c r="YV64" s="21"/>
      <c r="YW64" s="21"/>
      <c r="YX64" s="21"/>
      <c r="YY64" s="21"/>
      <c r="YZ64" s="21"/>
      <c r="ZA64" s="21"/>
      <c r="ZB64" s="21"/>
      <c r="ZC64" s="21"/>
      <c r="ZD64" s="21"/>
      <c r="ZE64" s="21"/>
      <c r="ZF64" s="21"/>
      <c r="ZG64" s="21"/>
      <c r="ZH64" s="21"/>
      <c r="ZI64" s="21"/>
      <c r="ZJ64" s="21"/>
      <c r="ZK64" s="21"/>
      <c r="ZL64" s="21"/>
      <c r="ZM64" s="21"/>
      <c r="ZN64" s="21"/>
      <c r="ZO64" s="21"/>
      <c r="ZP64" s="21"/>
      <c r="ZQ64" s="21"/>
      <c r="ZR64" s="21"/>
      <c r="ZS64" s="21"/>
      <c r="ZT64" s="21"/>
      <c r="ZU64" s="21"/>
      <c r="ZV64" s="21"/>
      <c r="ZW64" s="21"/>
      <c r="ZX64" s="21"/>
      <c r="ZY64" s="21"/>
      <c r="ZZ64" s="21"/>
      <c r="AAA64" s="21"/>
      <c r="AAB64" s="21"/>
      <c r="AAC64" s="21"/>
      <c r="AAD64" s="21"/>
      <c r="AAE64" s="21"/>
      <c r="AAF64" s="21"/>
      <c r="AAG64" s="21"/>
      <c r="AAH64" s="21"/>
      <c r="AAI64" s="21"/>
      <c r="AAJ64" s="21"/>
      <c r="AAK64" s="21"/>
      <c r="AAL64" s="21"/>
      <c r="AAM64" s="21"/>
      <c r="AAN64" s="21"/>
      <c r="AAO64" s="21"/>
      <c r="AAP64" s="21"/>
      <c r="AAQ64" s="21"/>
      <c r="AAR64" s="21"/>
      <c r="AAS64" s="21"/>
      <c r="AAT64" s="21"/>
      <c r="AAU64" s="21"/>
      <c r="AAV64" s="21"/>
      <c r="AAW64" s="21"/>
      <c r="AAX64" s="21"/>
      <c r="AAY64" s="21"/>
      <c r="AAZ64" s="21"/>
      <c r="ABA64" s="21"/>
      <c r="ABB64" s="21"/>
      <c r="ABC64" s="21"/>
      <c r="ABD64" s="21"/>
      <c r="ABE64" s="21"/>
      <c r="ABF64" s="21"/>
      <c r="ABG64" s="21"/>
      <c r="ABH64" s="21"/>
      <c r="ABI64" s="21"/>
      <c r="ABJ64" s="21"/>
      <c r="ABK64" s="21"/>
      <c r="ABL64" s="21"/>
      <c r="ABM64" s="21"/>
      <c r="ABN64" s="21"/>
      <c r="ABO64" s="21"/>
      <c r="ABP64" s="21"/>
      <c r="ABQ64" s="21"/>
      <c r="ABR64" s="21"/>
      <c r="ABS64" s="21"/>
      <c r="ABT64" s="21"/>
      <c r="ABU64" s="21"/>
      <c r="ABV64" s="21"/>
      <c r="ABW64" s="21"/>
      <c r="ABX64" s="21"/>
      <c r="ABY64" s="21"/>
      <c r="ABZ64" s="21"/>
      <c r="ACA64" s="21"/>
      <c r="ACB64" s="21"/>
      <c r="ACC64" s="21"/>
      <c r="ACD64" s="21"/>
      <c r="ACE64" s="21"/>
      <c r="ACF64" s="21"/>
      <c r="ACG64" s="21"/>
      <c r="ACH64" s="21"/>
      <c r="ACI64" s="21"/>
      <c r="ACJ64" s="21"/>
      <c r="ACK64" s="21"/>
      <c r="ACL64" s="21"/>
      <c r="ACM64" s="21"/>
      <c r="ACN64" s="21"/>
      <c r="ACO64" s="21"/>
      <c r="ACP64" s="21"/>
      <c r="ACQ64" s="21"/>
      <c r="ACR64" s="21"/>
      <c r="ACS64" s="21"/>
      <c r="ACT64" s="21"/>
      <c r="ACU64" s="21"/>
      <c r="ACV64" s="21"/>
      <c r="ACW64" s="21"/>
      <c r="ACX64" s="21"/>
      <c r="ACY64" s="21"/>
      <c r="ACZ64" s="21"/>
      <c r="ADA64" s="21"/>
      <c r="ADB64" s="21"/>
      <c r="ADC64" s="21"/>
      <c r="ADD64" s="21"/>
      <c r="ADE64" s="21"/>
      <c r="ADF64" s="21"/>
      <c r="ADG64" s="21"/>
      <c r="ADH64" s="21"/>
      <c r="ADI64" s="21"/>
      <c r="ADJ64" s="21"/>
      <c r="ADK64" s="21"/>
      <c r="ADL64" s="21"/>
      <c r="ADM64" s="21"/>
      <c r="ADN64" s="21"/>
      <c r="ADO64" s="21"/>
      <c r="ADP64" s="21"/>
      <c r="ADQ64" s="21"/>
      <c r="ADR64" s="21"/>
      <c r="ADS64" s="21"/>
      <c r="ADT64" s="21"/>
      <c r="ADU64" s="21"/>
      <c r="ADV64" s="21"/>
      <c r="ADW64" s="21"/>
      <c r="ADX64" s="21"/>
      <c r="ADY64" s="21"/>
      <c r="ADZ64" s="21"/>
      <c r="AEA64" s="21"/>
      <c r="AEB64" s="21"/>
      <c r="AEC64" s="21"/>
      <c r="AED64" s="21"/>
      <c r="AEE64" s="21"/>
      <c r="AEF64" s="21"/>
      <c r="AEG64" s="21"/>
      <c r="AEH64" s="21"/>
      <c r="AEI64" s="21"/>
      <c r="AEJ64" s="21"/>
      <c r="AEK64" s="21"/>
      <c r="AEL64" s="21"/>
      <c r="AEM64" s="21"/>
      <c r="AEN64" s="21"/>
      <c r="AEO64" s="21"/>
      <c r="AEP64" s="21"/>
      <c r="AEQ64" s="21"/>
      <c r="AER64" s="21"/>
      <c r="AES64" s="21"/>
      <c r="AET64" s="21"/>
      <c r="AEU64" s="21"/>
      <c r="AEV64" s="21"/>
      <c r="AEW64" s="21"/>
      <c r="AEX64" s="21"/>
      <c r="AEY64" s="21"/>
      <c r="AEZ64" s="21"/>
      <c r="AFA64" s="21"/>
      <c r="AFB64" s="21"/>
      <c r="AFC64" s="21"/>
      <c r="AFD64" s="21"/>
      <c r="AFE64" s="21"/>
      <c r="AFF64" s="21"/>
      <c r="AFG64" s="21"/>
      <c r="AFH64" s="21"/>
      <c r="AFI64" s="21"/>
      <c r="AFJ64" s="21"/>
      <c r="AFK64" s="21"/>
      <c r="AFL64" s="21"/>
      <c r="AFM64" s="21"/>
      <c r="AFN64" s="21"/>
      <c r="AFO64" s="21"/>
      <c r="AFP64" s="21"/>
      <c r="AFQ64" s="21"/>
      <c r="AFR64" s="21"/>
      <c r="AFS64" s="21"/>
      <c r="AFT64" s="21"/>
      <c r="AFU64" s="21"/>
      <c r="AFV64" s="21"/>
      <c r="AFW64" s="21"/>
      <c r="AFX64" s="21"/>
      <c r="AFY64" s="21"/>
      <c r="AFZ64" s="21"/>
      <c r="AGA64" s="21"/>
      <c r="AGB64" s="21"/>
      <c r="AGC64" s="21"/>
      <c r="AGD64" s="21"/>
      <c r="AGE64" s="21"/>
      <c r="AGF64" s="21"/>
      <c r="AGG64" s="21"/>
      <c r="AGH64" s="21"/>
      <c r="AGI64" s="21"/>
      <c r="AGJ64" s="21"/>
      <c r="AGK64" s="21"/>
      <c r="AGL64" s="21"/>
      <c r="AGM64" s="21"/>
      <c r="AGN64" s="21"/>
      <c r="AGO64" s="21"/>
      <c r="AGP64" s="21"/>
      <c r="AGQ64" s="21"/>
      <c r="AGR64" s="21"/>
      <c r="AGS64" s="21"/>
      <c r="AGT64" s="21"/>
      <c r="AGU64" s="21"/>
      <c r="AGV64" s="21"/>
      <c r="AGW64" s="21"/>
      <c r="AGX64" s="21"/>
      <c r="AGY64" s="21"/>
      <c r="AGZ64" s="21"/>
      <c r="AHA64" s="21"/>
      <c r="AHB64" s="21"/>
      <c r="AHC64" s="21"/>
      <c r="AHD64" s="21"/>
      <c r="AHE64" s="21"/>
      <c r="AHF64" s="21"/>
      <c r="AHG64" s="21"/>
      <c r="AHH64" s="21"/>
      <c r="AHI64" s="21"/>
      <c r="AHJ64" s="21"/>
      <c r="AHK64" s="21"/>
      <c r="AHL64" s="21"/>
      <c r="AHM64" s="21"/>
      <c r="AHN64" s="21"/>
      <c r="AHO64" s="21"/>
      <c r="AHP64" s="21"/>
      <c r="AHQ64" s="21"/>
      <c r="AHR64" s="21"/>
      <c r="AHS64" s="21"/>
      <c r="AHT64" s="21"/>
      <c r="AHU64" s="21"/>
      <c r="AHV64" s="21"/>
      <c r="AHW64" s="21"/>
      <c r="AHX64" s="21"/>
      <c r="AHY64" s="21"/>
      <c r="AHZ64" s="21"/>
      <c r="AIA64" s="21"/>
      <c r="AIB64" s="21"/>
      <c r="AIC64" s="21"/>
      <c r="AID64" s="21"/>
      <c r="AIE64" s="21"/>
      <c r="AIF64" s="21"/>
      <c r="AIG64" s="21"/>
      <c r="AIH64" s="21"/>
      <c r="AII64" s="21"/>
      <c r="AIJ64" s="21"/>
      <c r="AIK64" s="21"/>
      <c r="AIL64" s="21"/>
      <c r="AIM64" s="21"/>
      <c r="AIN64" s="21"/>
      <c r="AIO64" s="21"/>
      <c r="AIP64" s="21"/>
      <c r="AIQ64" s="21"/>
      <c r="AIR64" s="21"/>
      <c r="AIS64" s="21"/>
      <c r="AIT64" s="21"/>
      <c r="AIU64" s="21"/>
      <c r="AIV64" s="21"/>
      <c r="AIW64" s="21"/>
      <c r="AIX64" s="21"/>
      <c r="AIY64" s="21"/>
      <c r="AIZ64" s="21"/>
      <c r="AJA64" s="21"/>
      <c r="AJB64" s="21"/>
      <c r="AJC64" s="21"/>
      <c r="AJD64" s="21"/>
      <c r="AJE64" s="21"/>
      <c r="AJF64" s="21"/>
      <c r="AJG64" s="21"/>
      <c r="AJH64" s="21"/>
      <c r="AJI64" s="21"/>
      <c r="AJJ64" s="21"/>
      <c r="AJK64" s="21"/>
      <c r="AJL64" s="21"/>
      <c r="AJM64" s="21"/>
      <c r="AJN64" s="21"/>
      <c r="AJO64" s="21"/>
      <c r="AJP64" s="21"/>
      <c r="AJQ64" s="21"/>
      <c r="AJR64" s="21"/>
      <c r="AJS64" s="21"/>
      <c r="AJT64" s="21"/>
      <c r="AJU64" s="21"/>
      <c r="AJV64" s="21"/>
      <c r="AJW64" s="21"/>
      <c r="AJX64" s="21"/>
      <c r="AJY64" s="21"/>
      <c r="AJZ64" s="21"/>
      <c r="AKA64" s="21"/>
      <c r="AKB64" s="21"/>
      <c r="AKC64" s="21"/>
      <c r="AKD64" s="21"/>
      <c r="AKE64" s="21"/>
      <c r="AKF64" s="21"/>
      <c r="AKG64" s="21"/>
      <c r="AKH64" s="21"/>
      <c r="AKI64" s="21"/>
      <c r="AKJ64" s="21"/>
      <c r="AKK64" s="21"/>
      <c r="AKL64" s="21"/>
      <c r="AKM64" s="21"/>
      <c r="AKN64" s="21"/>
      <c r="AKO64" s="21"/>
      <c r="AKP64" s="21"/>
      <c r="AKQ64" s="21"/>
      <c r="AKR64" s="21"/>
      <c r="AKS64" s="21"/>
      <c r="AKT64" s="21"/>
      <c r="AKU64" s="21"/>
      <c r="AKV64" s="21"/>
      <c r="AKW64" s="21"/>
      <c r="AKX64" s="21"/>
      <c r="AKY64" s="21"/>
      <c r="AKZ64" s="21"/>
      <c r="ALA64" s="21"/>
      <c r="ALB64" s="21"/>
      <c r="ALC64" s="21"/>
      <c r="ALD64" s="21"/>
      <c r="ALE64" s="21"/>
      <c r="ALF64" s="21"/>
      <c r="ALG64" s="21"/>
      <c r="ALH64" s="21"/>
      <c r="ALI64" s="21"/>
      <c r="ALJ64" s="21"/>
      <c r="ALK64" s="21"/>
      <c r="ALL64" s="21"/>
      <c r="ALM64" s="21"/>
      <c r="ALN64" s="21"/>
      <c r="ALO64" s="21"/>
      <c r="ALP64" s="21"/>
      <c r="ALQ64" s="21"/>
      <c r="ALR64" s="21"/>
      <c r="ALS64" s="21"/>
      <c r="ALT64" s="21"/>
      <c r="ALU64" s="21"/>
      <c r="ALV64" s="21"/>
      <c r="ALW64" s="21"/>
      <c r="ALX64" s="21"/>
      <c r="ALY64" s="21"/>
      <c r="ALZ64" s="21"/>
      <c r="AMA64" s="21"/>
      <c r="AMB64" s="21"/>
      <c r="AMC64" s="21"/>
      <c r="AMD64" s="21"/>
      <c r="AME64" s="21"/>
      <c r="AMF64" s="21"/>
      <c r="AMG64" s="21"/>
      <c r="AMH64" s="21"/>
      <c r="AMI64" s="21"/>
      <c r="AMJ64" s="21"/>
    </row>
    <row r="65" spans="1:1210" s="28" customFormat="1" ht="18.75" customHeight="1">
      <c r="A65" s="143" t="s">
        <v>92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27"/>
      <c r="AL65" s="127"/>
      <c r="AM65" s="127"/>
      <c r="AN65" s="127"/>
      <c r="AO65" s="127"/>
      <c r="AP65" s="127"/>
      <c r="AQ65" s="128" t="s">
        <v>247</v>
      </c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9">
        <f>BC66</f>
        <v>156800</v>
      </c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>
        <f>BU66</f>
        <v>156800</v>
      </c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>
        <f>CH67+CH68+CH69+CH70</f>
        <v>64996.880000000005</v>
      </c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30" t="s">
        <v>91</v>
      </c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 t="s">
        <v>91</v>
      </c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29">
        <f>CH65</f>
        <v>64996.880000000005</v>
      </c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3">
        <f t="shared" ref="EK65:EK70" si="15">BC65-CH65</f>
        <v>91803.12</v>
      </c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5"/>
      <c r="EX65" s="123">
        <f t="shared" ref="EX65:EX70" si="16">BU65-DX65</f>
        <v>91803.12</v>
      </c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5"/>
    </row>
    <row r="66" spans="1:1210" s="28" customFormat="1" ht="29.85" customHeight="1">
      <c r="A66" s="143" t="s">
        <v>200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27"/>
      <c r="AL66" s="127"/>
      <c r="AM66" s="127"/>
      <c r="AN66" s="127"/>
      <c r="AO66" s="127"/>
      <c r="AP66" s="127"/>
      <c r="AQ66" s="128" t="s">
        <v>248</v>
      </c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9">
        <f>BC67+BC68+BC69+BC70</f>
        <v>156800</v>
      </c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>
        <f>BU67+BU68+BU69+BU70</f>
        <v>156800</v>
      </c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>
        <f>CH67+CH68+CH69+CH70</f>
        <v>64996.880000000005</v>
      </c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30" t="s">
        <v>91</v>
      </c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 t="s">
        <v>91</v>
      </c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29">
        <f>DX67+DX68+DX69+DX70</f>
        <v>64996.880000000005</v>
      </c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3">
        <f t="shared" si="15"/>
        <v>91803.12</v>
      </c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5"/>
      <c r="EX66" s="123">
        <f t="shared" si="16"/>
        <v>91803.12</v>
      </c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5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  <c r="OX66" s="23"/>
      <c r="OY66" s="23"/>
      <c r="OZ66" s="23"/>
      <c r="PA66" s="23"/>
      <c r="PB66" s="23"/>
      <c r="PC66" s="23"/>
      <c r="PD66" s="23"/>
      <c r="PE66" s="23"/>
      <c r="PF66" s="23"/>
      <c r="PG66" s="23"/>
      <c r="PH66" s="23"/>
      <c r="PI66" s="23"/>
      <c r="PJ66" s="23"/>
      <c r="PK66" s="23"/>
      <c r="PL66" s="23"/>
      <c r="PM66" s="23"/>
      <c r="PN66" s="23"/>
      <c r="PO66" s="23"/>
      <c r="PP66" s="23"/>
      <c r="PQ66" s="23"/>
      <c r="PR66" s="23"/>
      <c r="PS66" s="23"/>
      <c r="PT66" s="23"/>
      <c r="PU66" s="23"/>
      <c r="PV66" s="23"/>
      <c r="PW66" s="23"/>
      <c r="PX66" s="23"/>
      <c r="PY66" s="23"/>
      <c r="PZ66" s="23"/>
      <c r="QA66" s="23"/>
      <c r="QB66" s="23"/>
      <c r="QC66" s="23"/>
      <c r="QD66" s="23"/>
      <c r="QE66" s="23"/>
      <c r="QF66" s="23"/>
      <c r="QG66" s="23"/>
      <c r="QH66" s="23"/>
      <c r="QI66" s="23"/>
      <c r="QJ66" s="23"/>
      <c r="QK66" s="23"/>
      <c r="QL66" s="23"/>
      <c r="QM66" s="23"/>
      <c r="QN66" s="23"/>
      <c r="QO66" s="23"/>
      <c r="QP66" s="23"/>
      <c r="QQ66" s="23"/>
      <c r="QR66" s="23"/>
      <c r="QS66" s="23"/>
      <c r="QT66" s="23"/>
      <c r="QU66" s="23"/>
      <c r="QV66" s="23"/>
      <c r="QW66" s="23"/>
      <c r="QX66" s="23"/>
      <c r="QY66" s="23"/>
      <c r="QZ66" s="23"/>
      <c r="RA66" s="23"/>
      <c r="RB66" s="23"/>
      <c r="RC66" s="23"/>
      <c r="RD66" s="23"/>
      <c r="RE66" s="23"/>
      <c r="RF66" s="23"/>
      <c r="RG66" s="23"/>
      <c r="RH66" s="23"/>
      <c r="RI66" s="23"/>
      <c r="RJ66" s="23"/>
      <c r="RK66" s="23"/>
      <c r="RL66" s="23"/>
      <c r="RM66" s="23"/>
      <c r="RN66" s="23"/>
      <c r="RO66" s="23"/>
      <c r="RP66" s="23"/>
      <c r="RQ66" s="23"/>
      <c r="RR66" s="23"/>
      <c r="RS66" s="23"/>
      <c r="RT66" s="23"/>
      <c r="RU66" s="23"/>
      <c r="RV66" s="23"/>
      <c r="RW66" s="23"/>
      <c r="RX66" s="23"/>
      <c r="RY66" s="23"/>
      <c r="RZ66" s="23"/>
      <c r="SA66" s="23"/>
      <c r="SB66" s="23"/>
      <c r="SC66" s="23"/>
      <c r="SD66" s="23"/>
      <c r="SE66" s="23"/>
      <c r="SF66" s="23"/>
      <c r="SG66" s="23"/>
      <c r="SH66" s="23"/>
      <c r="SI66" s="23"/>
      <c r="SJ66" s="23"/>
      <c r="SK66" s="23"/>
      <c r="SL66" s="23"/>
      <c r="SM66" s="23"/>
      <c r="SN66" s="23"/>
      <c r="SO66" s="23"/>
      <c r="SP66" s="23"/>
      <c r="SQ66" s="23"/>
      <c r="SR66" s="23"/>
      <c r="SS66" s="23"/>
      <c r="ST66" s="23"/>
      <c r="SU66" s="23"/>
      <c r="SV66" s="23"/>
      <c r="SW66" s="23"/>
      <c r="SX66" s="23"/>
      <c r="SY66" s="23"/>
      <c r="SZ66" s="23"/>
      <c r="TA66" s="23"/>
      <c r="TB66" s="23"/>
      <c r="TC66" s="23"/>
      <c r="TD66" s="23"/>
      <c r="TE66" s="23"/>
      <c r="TF66" s="23"/>
      <c r="TG66" s="23"/>
      <c r="TH66" s="23"/>
      <c r="TI66" s="23"/>
      <c r="TJ66" s="23"/>
      <c r="TK66" s="23"/>
      <c r="TL66" s="23"/>
      <c r="TM66" s="23"/>
      <c r="TN66" s="23"/>
      <c r="TO66" s="23"/>
      <c r="TP66" s="23"/>
      <c r="TQ66" s="23"/>
      <c r="TR66" s="23"/>
      <c r="TS66" s="23"/>
      <c r="TT66" s="23"/>
      <c r="TU66" s="23"/>
      <c r="TV66" s="23"/>
      <c r="TW66" s="23"/>
      <c r="TX66" s="23"/>
      <c r="TY66" s="23"/>
      <c r="TZ66" s="23"/>
      <c r="UA66" s="23"/>
      <c r="UB66" s="23"/>
      <c r="UC66" s="23"/>
      <c r="UD66" s="23"/>
      <c r="UE66" s="23"/>
      <c r="UF66" s="23"/>
      <c r="UG66" s="23"/>
      <c r="UH66" s="23"/>
      <c r="UI66" s="23"/>
      <c r="UJ66" s="23"/>
      <c r="UK66" s="23"/>
      <c r="UL66" s="23"/>
      <c r="UM66" s="23"/>
      <c r="UN66" s="23"/>
      <c r="UO66" s="23"/>
      <c r="UP66" s="23"/>
      <c r="UQ66" s="23"/>
      <c r="UR66" s="23"/>
      <c r="US66" s="23"/>
      <c r="UT66" s="23"/>
      <c r="UU66" s="23"/>
      <c r="UV66" s="23"/>
      <c r="UW66" s="23"/>
      <c r="UX66" s="23"/>
      <c r="UY66" s="23"/>
      <c r="UZ66" s="23"/>
      <c r="VA66" s="23"/>
      <c r="VB66" s="23"/>
      <c r="VC66" s="23"/>
      <c r="VD66" s="23"/>
      <c r="VE66" s="23"/>
      <c r="VF66" s="23"/>
      <c r="VG66" s="23"/>
      <c r="VH66" s="23"/>
      <c r="VI66" s="23"/>
      <c r="VJ66" s="23"/>
      <c r="VK66" s="23"/>
      <c r="VL66" s="23"/>
      <c r="VM66" s="23"/>
      <c r="VN66" s="23"/>
      <c r="VO66" s="23"/>
      <c r="VP66" s="23"/>
      <c r="VQ66" s="23"/>
      <c r="VR66" s="23"/>
      <c r="VS66" s="23"/>
      <c r="VT66" s="23"/>
      <c r="VU66" s="23"/>
      <c r="VV66" s="23"/>
      <c r="VW66" s="23"/>
      <c r="VX66" s="23"/>
      <c r="VY66" s="23"/>
      <c r="VZ66" s="23"/>
      <c r="WA66" s="23"/>
      <c r="WB66" s="23"/>
      <c r="WC66" s="23"/>
      <c r="WD66" s="23"/>
      <c r="WE66" s="23"/>
      <c r="WF66" s="23"/>
      <c r="WG66" s="23"/>
      <c r="WH66" s="23"/>
      <c r="WI66" s="23"/>
      <c r="WJ66" s="23"/>
      <c r="WK66" s="23"/>
      <c r="WL66" s="23"/>
      <c r="WM66" s="23"/>
      <c r="WN66" s="23"/>
      <c r="WO66" s="23"/>
      <c r="WP66" s="23"/>
      <c r="WQ66" s="23"/>
      <c r="WR66" s="23"/>
      <c r="WS66" s="23"/>
      <c r="WT66" s="23"/>
      <c r="WU66" s="23"/>
      <c r="WV66" s="23"/>
      <c r="WW66" s="23"/>
      <c r="WX66" s="23"/>
      <c r="WY66" s="23"/>
      <c r="WZ66" s="23"/>
      <c r="XA66" s="23"/>
      <c r="XB66" s="23"/>
      <c r="XC66" s="23"/>
      <c r="XD66" s="23"/>
      <c r="XE66" s="23"/>
      <c r="XF66" s="23"/>
      <c r="XG66" s="23"/>
      <c r="XH66" s="23"/>
      <c r="XI66" s="23"/>
      <c r="XJ66" s="23"/>
      <c r="XK66" s="23"/>
      <c r="XL66" s="23"/>
      <c r="XM66" s="23"/>
      <c r="XN66" s="23"/>
      <c r="XO66" s="23"/>
      <c r="XP66" s="23"/>
      <c r="XQ66" s="23"/>
      <c r="XR66" s="23"/>
      <c r="XS66" s="23"/>
      <c r="XT66" s="23"/>
      <c r="XU66" s="23"/>
      <c r="XV66" s="23"/>
      <c r="XW66" s="23"/>
      <c r="XX66" s="23"/>
      <c r="XY66" s="23"/>
      <c r="XZ66" s="23"/>
      <c r="YA66" s="23"/>
      <c r="YB66" s="23"/>
      <c r="YC66" s="23"/>
      <c r="YD66" s="23"/>
      <c r="YE66" s="23"/>
      <c r="YF66" s="23"/>
      <c r="YG66" s="23"/>
      <c r="YH66" s="23"/>
      <c r="YI66" s="23"/>
      <c r="YJ66" s="23"/>
      <c r="YK66" s="23"/>
      <c r="YL66" s="23"/>
      <c r="YM66" s="23"/>
      <c r="YN66" s="23"/>
      <c r="YO66" s="23"/>
      <c r="YP66" s="23"/>
      <c r="YQ66" s="23"/>
      <c r="YR66" s="23"/>
      <c r="YS66" s="23"/>
      <c r="YT66" s="23"/>
      <c r="YU66" s="23"/>
      <c r="YV66" s="23"/>
      <c r="YW66" s="23"/>
      <c r="YX66" s="23"/>
      <c r="YY66" s="23"/>
      <c r="YZ66" s="23"/>
      <c r="ZA66" s="23"/>
      <c r="ZB66" s="23"/>
      <c r="ZC66" s="23"/>
      <c r="ZD66" s="23"/>
      <c r="ZE66" s="23"/>
      <c r="ZF66" s="23"/>
      <c r="ZG66" s="23"/>
      <c r="ZH66" s="23"/>
      <c r="ZI66" s="23"/>
      <c r="ZJ66" s="23"/>
      <c r="ZK66" s="23"/>
      <c r="ZL66" s="23"/>
      <c r="ZM66" s="23"/>
      <c r="ZN66" s="23"/>
      <c r="ZO66" s="23"/>
      <c r="ZP66" s="23"/>
      <c r="ZQ66" s="23"/>
      <c r="ZR66" s="23"/>
      <c r="ZS66" s="23"/>
      <c r="ZT66" s="23"/>
      <c r="ZU66" s="23"/>
      <c r="ZV66" s="23"/>
      <c r="ZW66" s="23"/>
      <c r="ZX66" s="23"/>
      <c r="ZY66" s="23"/>
      <c r="ZZ66" s="23"/>
      <c r="AAA66" s="23"/>
      <c r="AAB66" s="23"/>
      <c r="AAC66" s="23"/>
      <c r="AAD66" s="23"/>
      <c r="AAE66" s="23"/>
      <c r="AAF66" s="23"/>
      <c r="AAG66" s="23"/>
      <c r="AAH66" s="23"/>
      <c r="AAI66" s="23"/>
      <c r="AAJ66" s="23"/>
      <c r="AAK66" s="23"/>
      <c r="AAL66" s="23"/>
      <c r="AAM66" s="23"/>
      <c r="AAN66" s="23"/>
      <c r="AAO66" s="23"/>
      <c r="AAP66" s="23"/>
      <c r="AAQ66" s="23"/>
      <c r="AAR66" s="23"/>
      <c r="AAS66" s="23"/>
      <c r="AAT66" s="23"/>
      <c r="AAU66" s="23"/>
      <c r="AAV66" s="23"/>
      <c r="AAW66" s="23"/>
      <c r="AAX66" s="23"/>
      <c r="AAY66" s="23"/>
      <c r="AAZ66" s="23"/>
      <c r="ABA66" s="23"/>
      <c r="ABB66" s="23"/>
      <c r="ABC66" s="23"/>
      <c r="ABD66" s="23"/>
      <c r="ABE66" s="23"/>
      <c r="ABF66" s="23"/>
      <c r="ABG66" s="23"/>
      <c r="ABH66" s="23"/>
      <c r="ABI66" s="23"/>
      <c r="ABJ66" s="23"/>
      <c r="ABK66" s="23"/>
      <c r="ABL66" s="23"/>
      <c r="ABM66" s="23"/>
      <c r="ABN66" s="23"/>
      <c r="ABO66" s="23"/>
      <c r="ABP66" s="23"/>
      <c r="ABQ66" s="23"/>
      <c r="ABR66" s="23"/>
      <c r="ABS66" s="23"/>
      <c r="ABT66" s="23"/>
      <c r="ABU66" s="23"/>
      <c r="ABV66" s="23"/>
      <c r="ABW66" s="23"/>
      <c r="ABX66" s="23"/>
      <c r="ABY66" s="23"/>
      <c r="ABZ66" s="23"/>
      <c r="ACA66" s="23"/>
      <c r="ACB66" s="23"/>
      <c r="ACC66" s="23"/>
      <c r="ACD66" s="23"/>
      <c r="ACE66" s="23"/>
      <c r="ACF66" s="23"/>
      <c r="ACG66" s="23"/>
      <c r="ACH66" s="23"/>
      <c r="ACI66" s="23"/>
      <c r="ACJ66" s="23"/>
      <c r="ACK66" s="23"/>
      <c r="ACL66" s="23"/>
      <c r="ACM66" s="23"/>
      <c r="ACN66" s="23"/>
      <c r="ACO66" s="23"/>
      <c r="ACP66" s="23"/>
      <c r="ACQ66" s="23"/>
      <c r="ACR66" s="23"/>
      <c r="ACS66" s="23"/>
      <c r="ACT66" s="23"/>
      <c r="ACU66" s="23"/>
      <c r="ACV66" s="23"/>
      <c r="ACW66" s="23"/>
      <c r="ACX66" s="23"/>
      <c r="ACY66" s="23"/>
      <c r="ACZ66" s="23"/>
      <c r="ADA66" s="23"/>
      <c r="ADB66" s="23"/>
      <c r="ADC66" s="23"/>
      <c r="ADD66" s="23"/>
      <c r="ADE66" s="23"/>
      <c r="ADF66" s="23"/>
      <c r="ADG66" s="23"/>
      <c r="ADH66" s="23"/>
      <c r="ADI66" s="23"/>
      <c r="ADJ66" s="23"/>
      <c r="ADK66" s="23"/>
      <c r="ADL66" s="23"/>
      <c r="ADM66" s="23"/>
      <c r="ADN66" s="23"/>
      <c r="ADO66" s="23"/>
      <c r="ADP66" s="23"/>
      <c r="ADQ66" s="23"/>
      <c r="ADR66" s="23"/>
      <c r="ADS66" s="23"/>
      <c r="ADT66" s="23"/>
      <c r="ADU66" s="23"/>
      <c r="ADV66" s="23"/>
      <c r="ADW66" s="23"/>
      <c r="ADX66" s="23"/>
      <c r="ADY66" s="23"/>
      <c r="ADZ66" s="23"/>
      <c r="AEA66" s="23"/>
      <c r="AEB66" s="23"/>
      <c r="AEC66" s="23"/>
      <c r="AED66" s="23"/>
      <c r="AEE66" s="23"/>
      <c r="AEF66" s="23"/>
      <c r="AEG66" s="23"/>
      <c r="AEH66" s="23"/>
      <c r="AEI66" s="23"/>
      <c r="AEJ66" s="23"/>
      <c r="AEK66" s="23"/>
      <c r="AEL66" s="23"/>
      <c r="AEM66" s="23"/>
      <c r="AEN66" s="23"/>
      <c r="AEO66" s="23"/>
      <c r="AEP66" s="23"/>
      <c r="AEQ66" s="23"/>
      <c r="AER66" s="23"/>
      <c r="AES66" s="23"/>
      <c r="AET66" s="23"/>
      <c r="AEU66" s="23"/>
      <c r="AEV66" s="23"/>
      <c r="AEW66" s="23"/>
      <c r="AEX66" s="23"/>
      <c r="AEY66" s="23"/>
      <c r="AEZ66" s="23"/>
      <c r="AFA66" s="23"/>
      <c r="AFB66" s="23"/>
      <c r="AFC66" s="23"/>
      <c r="AFD66" s="23"/>
      <c r="AFE66" s="23"/>
      <c r="AFF66" s="23"/>
      <c r="AFG66" s="23"/>
      <c r="AFH66" s="23"/>
      <c r="AFI66" s="23"/>
      <c r="AFJ66" s="23"/>
      <c r="AFK66" s="23"/>
      <c r="AFL66" s="23"/>
      <c r="AFM66" s="23"/>
      <c r="AFN66" s="23"/>
      <c r="AFO66" s="23"/>
      <c r="AFP66" s="23"/>
      <c r="AFQ66" s="23"/>
      <c r="AFR66" s="23"/>
      <c r="AFS66" s="23"/>
      <c r="AFT66" s="23"/>
      <c r="AFU66" s="23"/>
      <c r="AFV66" s="23"/>
      <c r="AFW66" s="23"/>
      <c r="AFX66" s="23"/>
      <c r="AFY66" s="23"/>
      <c r="AFZ66" s="23"/>
      <c r="AGA66" s="23"/>
      <c r="AGB66" s="23"/>
      <c r="AGC66" s="23"/>
      <c r="AGD66" s="23"/>
      <c r="AGE66" s="23"/>
      <c r="AGF66" s="23"/>
      <c r="AGG66" s="23"/>
      <c r="AGH66" s="23"/>
      <c r="AGI66" s="23"/>
      <c r="AGJ66" s="23"/>
      <c r="AGK66" s="23"/>
      <c r="AGL66" s="23"/>
      <c r="AGM66" s="23"/>
      <c r="AGN66" s="23"/>
      <c r="AGO66" s="23"/>
      <c r="AGP66" s="23"/>
      <c r="AGQ66" s="23"/>
      <c r="AGR66" s="23"/>
      <c r="AGS66" s="23"/>
      <c r="AGT66" s="23"/>
      <c r="AGU66" s="23"/>
      <c r="AGV66" s="23"/>
      <c r="AGW66" s="23"/>
      <c r="AGX66" s="23"/>
      <c r="AGY66" s="23"/>
      <c r="AGZ66" s="23"/>
      <c r="AHA66" s="23"/>
      <c r="AHB66" s="23"/>
      <c r="AHC66" s="23"/>
      <c r="AHD66" s="23"/>
      <c r="AHE66" s="23"/>
      <c r="AHF66" s="23"/>
      <c r="AHG66" s="23"/>
      <c r="AHH66" s="23"/>
      <c r="AHI66" s="23"/>
      <c r="AHJ66" s="23"/>
      <c r="AHK66" s="23"/>
      <c r="AHL66" s="23"/>
      <c r="AHM66" s="23"/>
      <c r="AHN66" s="23"/>
      <c r="AHO66" s="23"/>
      <c r="AHP66" s="23"/>
      <c r="AHQ66" s="23"/>
      <c r="AHR66" s="23"/>
      <c r="AHS66" s="23"/>
      <c r="AHT66" s="23"/>
      <c r="AHU66" s="23"/>
      <c r="AHV66" s="23"/>
      <c r="AHW66" s="23"/>
      <c r="AHX66" s="23"/>
      <c r="AHY66" s="23"/>
      <c r="AHZ66" s="23"/>
      <c r="AIA66" s="23"/>
      <c r="AIB66" s="23"/>
      <c r="AIC66" s="23"/>
      <c r="AID66" s="23"/>
      <c r="AIE66" s="23"/>
      <c r="AIF66" s="23"/>
      <c r="AIG66" s="23"/>
      <c r="AIH66" s="23"/>
      <c r="AII66" s="23"/>
      <c r="AIJ66" s="23"/>
      <c r="AIK66" s="23"/>
      <c r="AIL66" s="23"/>
      <c r="AIM66" s="23"/>
      <c r="AIN66" s="23"/>
      <c r="AIO66" s="23"/>
      <c r="AIP66" s="23"/>
      <c r="AIQ66" s="23"/>
      <c r="AIR66" s="23"/>
      <c r="AIS66" s="23"/>
      <c r="AIT66" s="23"/>
      <c r="AIU66" s="23"/>
      <c r="AIV66" s="23"/>
      <c r="AIW66" s="23"/>
      <c r="AIX66" s="23"/>
      <c r="AIY66" s="23"/>
      <c r="AIZ66" s="23"/>
      <c r="AJA66" s="23"/>
      <c r="AJB66" s="23"/>
      <c r="AJC66" s="23"/>
      <c r="AJD66" s="23"/>
      <c r="AJE66" s="23"/>
      <c r="AJF66" s="23"/>
      <c r="AJG66" s="23"/>
      <c r="AJH66" s="23"/>
      <c r="AJI66" s="23"/>
      <c r="AJJ66" s="23"/>
      <c r="AJK66" s="23"/>
      <c r="AJL66" s="23"/>
      <c r="AJM66" s="23"/>
      <c r="AJN66" s="23"/>
      <c r="AJO66" s="23"/>
      <c r="AJP66" s="23"/>
      <c r="AJQ66" s="23"/>
      <c r="AJR66" s="23"/>
      <c r="AJS66" s="23"/>
      <c r="AJT66" s="23"/>
      <c r="AJU66" s="23"/>
      <c r="AJV66" s="23"/>
      <c r="AJW66" s="23"/>
      <c r="AJX66" s="23"/>
      <c r="AJY66" s="23"/>
      <c r="AJZ66" s="23"/>
      <c r="AKA66" s="23"/>
      <c r="AKB66" s="23"/>
      <c r="AKC66" s="23"/>
      <c r="AKD66" s="23"/>
      <c r="AKE66" s="23"/>
      <c r="AKF66" s="23"/>
      <c r="AKG66" s="23"/>
      <c r="AKH66" s="23"/>
      <c r="AKI66" s="23"/>
      <c r="AKJ66" s="23"/>
      <c r="AKK66" s="23"/>
      <c r="AKL66" s="23"/>
      <c r="AKM66" s="23"/>
      <c r="AKN66" s="23"/>
      <c r="AKO66" s="23"/>
      <c r="AKP66" s="23"/>
      <c r="AKQ66" s="23"/>
      <c r="AKR66" s="23"/>
      <c r="AKS66" s="23"/>
      <c r="AKT66" s="23"/>
      <c r="AKU66" s="23"/>
      <c r="AKV66" s="23"/>
      <c r="AKW66" s="23"/>
      <c r="AKX66" s="23"/>
      <c r="AKY66" s="23"/>
      <c r="AKZ66" s="23"/>
      <c r="ALA66" s="23"/>
      <c r="ALB66" s="23"/>
      <c r="ALC66" s="23"/>
      <c r="ALD66" s="23"/>
      <c r="ALE66" s="23"/>
      <c r="ALF66" s="23"/>
      <c r="ALG66" s="23"/>
      <c r="ALH66" s="23"/>
      <c r="ALI66" s="23"/>
      <c r="ALJ66" s="23"/>
      <c r="ALK66" s="23"/>
      <c r="ALL66" s="23"/>
      <c r="ALM66" s="23"/>
      <c r="ALN66" s="23"/>
      <c r="ALO66" s="23"/>
      <c r="ALP66" s="23"/>
      <c r="ALQ66" s="23"/>
      <c r="ALR66" s="23"/>
      <c r="ALS66" s="23"/>
      <c r="ALT66" s="23"/>
      <c r="ALU66" s="23"/>
      <c r="ALV66" s="23"/>
      <c r="ALW66" s="23"/>
      <c r="ALX66" s="23"/>
      <c r="ALY66" s="23"/>
      <c r="ALZ66" s="23"/>
      <c r="AMA66" s="23"/>
      <c r="AMB66" s="23"/>
      <c r="AMC66" s="23"/>
      <c r="AMD66" s="23"/>
      <c r="AME66" s="23"/>
      <c r="AMF66" s="23"/>
      <c r="AMG66" s="23"/>
      <c r="AMH66" s="23"/>
      <c r="AMI66" s="23"/>
      <c r="AMJ66" s="23"/>
      <c r="AMK66" s="23"/>
      <c r="AML66" s="23"/>
      <c r="AMM66" s="23"/>
      <c r="AMN66" s="23"/>
      <c r="AMO66" s="23"/>
      <c r="AMP66" s="23"/>
      <c r="AMQ66" s="23"/>
      <c r="AMR66" s="23"/>
      <c r="AMS66" s="23"/>
      <c r="AMT66" s="23"/>
      <c r="AMU66" s="23"/>
      <c r="AMV66" s="23"/>
      <c r="AMW66" s="23"/>
      <c r="AMX66" s="23"/>
      <c r="AMY66" s="23"/>
      <c r="AMZ66" s="23"/>
      <c r="ANA66" s="23"/>
      <c r="ANB66" s="23"/>
      <c r="ANC66" s="23"/>
      <c r="AND66" s="23"/>
      <c r="ANE66" s="23"/>
      <c r="ANF66" s="23"/>
      <c r="ANG66" s="23"/>
      <c r="ANH66" s="23"/>
      <c r="ANI66" s="23"/>
      <c r="ANJ66" s="23"/>
      <c r="ANK66" s="23"/>
      <c r="ANL66" s="23"/>
      <c r="ANM66" s="23"/>
      <c r="ANN66" s="23"/>
      <c r="ANO66" s="23"/>
      <c r="ANP66" s="23"/>
      <c r="ANQ66" s="23"/>
      <c r="ANR66" s="23"/>
      <c r="ANS66" s="23"/>
      <c r="ANT66" s="23"/>
      <c r="ANU66" s="23"/>
      <c r="ANV66" s="23"/>
      <c r="ANW66" s="23"/>
      <c r="ANX66" s="23"/>
      <c r="ANY66" s="23"/>
      <c r="ANZ66" s="23"/>
      <c r="AOA66" s="23"/>
      <c r="AOB66" s="23"/>
      <c r="AOC66" s="23"/>
      <c r="AOD66" s="23"/>
      <c r="AOE66" s="23"/>
      <c r="AOF66" s="23"/>
      <c r="AOG66" s="23"/>
      <c r="AOH66" s="23"/>
      <c r="AOI66" s="23"/>
      <c r="AOJ66" s="23"/>
      <c r="AOK66" s="23"/>
      <c r="AOL66" s="23"/>
      <c r="AOM66" s="23"/>
      <c r="AON66" s="23"/>
      <c r="AOO66" s="23"/>
      <c r="AOP66" s="23"/>
      <c r="AOQ66" s="23"/>
      <c r="AOR66" s="23"/>
      <c r="AOS66" s="23"/>
      <c r="AOT66" s="23"/>
      <c r="AOU66" s="23"/>
      <c r="AOV66" s="23"/>
      <c r="AOW66" s="23"/>
      <c r="AOX66" s="23"/>
      <c r="AOY66" s="23"/>
      <c r="AOZ66" s="23"/>
      <c r="APA66" s="23"/>
      <c r="APB66" s="23"/>
      <c r="APC66" s="23"/>
      <c r="APD66" s="23"/>
      <c r="APE66" s="23"/>
      <c r="APF66" s="23"/>
      <c r="APG66" s="23"/>
      <c r="APH66" s="23"/>
      <c r="API66" s="23"/>
      <c r="APJ66" s="23"/>
      <c r="APK66" s="23"/>
      <c r="APL66" s="23"/>
      <c r="APM66" s="23"/>
      <c r="APN66" s="23"/>
      <c r="APO66" s="23"/>
      <c r="APP66" s="23"/>
      <c r="APQ66" s="23"/>
      <c r="APR66" s="23"/>
      <c r="APS66" s="23"/>
      <c r="APT66" s="23"/>
      <c r="APU66" s="23"/>
      <c r="APV66" s="23"/>
      <c r="APW66" s="23"/>
      <c r="APX66" s="23"/>
      <c r="APY66" s="23"/>
      <c r="APZ66" s="23"/>
      <c r="AQA66" s="23"/>
      <c r="AQB66" s="23"/>
      <c r="AQC66" s="23"/>
      <c r="AQD66" s="23"/>
      <c r="AQE66" s="23"/>
      <c r="AQF66" s="23"/>
      <c r="AQG66" s="23"/>
      <c r="AQH66" s="23"/>
      <c r="AQI66" s="23"/>
      <c r="AQJ66" s="23"/>
      <c r="AQK66" s="23"/>
      <c r="AQL66" s="23"/>
      <c r="AQM66" s="23"/>
      <c r="AQN66" s="23"/>
      <c r="AQO66" s="23"/>
      <c r="AQP66" s="23"/>
      <c r="AQQ66" s="23"/>
      <c r="AQR66" s="23"/>
      <c r="AQS66" s="23"/>
      <c r="AQT66" s="23"/>
      <c r="AQU66" s="23"/>
      <c r="AQV66" s="23"/>
      <c r="AQW66" s="23"/>
      <c r="AQX66" s="23"/>
      <c r="AQY66" s="23"/>
      <c r="AQZ66" s="23"/>
      <c r="ARA66" s="23"/>
      <c r="ARB66" s="23"/>
      <c r="ARC66" s="23"/>
      <c r="ARD66" s="23"/>
      <c r="ARE66" s="23"/>
      <c r="ARF66" s="23"/>
      <c r="ARG66" s="23"/>
      <c r="ARH66" s="23"/>
      <c r="ARI66" s="23"/>
      <c r="ARJ66" s="23"/>
      <c r="ARK66" s="23"/>
      <c r="ARL66" s="23"/>
      <c r="ARM66" s="23"/>
      <c r="ARN66" s="23"/>
      <c r="ARO66" s="23"/>
      <c r="ARP66" s="23"/>
      <c r="ARQ66" s="23"/>
      <c r="ARR66" s="23"/>
      <c r="ARS66" s="23"/>
      <c r="ART66" s="23"/>
      <c r="ARU66" s="23"/>
      <c r="ARV66" s="23"/>
      <c r="ARW66" s="23"/>
      <c r="ARX66" s="23"/>
      <c r="ARY66" s="23"/>
      <c r="ARZ66" s="23"/>
      <c r="ASA66" s="23"/>
      <c r="ASB66" s="23"/>
      <c r="ASC66" s="23"/>
      <c r="ASD66" s="23"/>
      <c r="ASE66" s="23"/>
      <c r="ASF66" s="23"/>
      <c r="ASG66" s="23"/>
      <c r="ASH66" s="23"/>
      <c r="ASI66" s="23"/>
      <c r="ASJ66" s="23"/>
      <c r="ASK66" s="23"/>
      <c r="ASL66" s="23"/>
      <c r="ASM66" s="23"/>
      <c r="ASN66" s="23"/>
      <c r="ASO66" s="23"/>
      <c r="ASP66" s="23"/>
      <c r="ASQ66" s="23"/>
      <c r="ASR66" s="23"/>
      <c r="ASS66" s="23"/>
      <c r="AST66" s="23"/>
      <c r="ASU66" s="23"/>
      <c r="ASV66" s="23"/>
      <c r="ASW66" s="23"/>
      <c r="ASX66" s="23"/>
      <c r="ASY66" s="23"/>
      <c r="ASZ66" s="23"/>
      <c r="ATA66" s="23"/>
      <c r="ATB66" s="23"/>
      <c r="ATC66" s="23"/>
      <c r="ATD66" s="23"/>
      <c r="ATE66" s="23"/>
      <c r="ATF66" s="23"/>
      <c r="ATG66" s="23"/>
      <c r="ATH66" s="23"/>
      <c r="ATI66" s="23"/>
      <c r="ATJ66" s="23"/>
      <c r="ATK66" s="23"/>
      <c r="ATL66" s="23"/>
      <c r="ATM66" s="23"/>
      <c r="ATN66" s="23"/>
    </row>
    <row r="67" spans="1:1210" s="23" customFormat="1" ht="66.75" customHeight="1">
      <c r="A67" s="134" t="s">
        <v>201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5"/>
      <c r="AL67" s="135"/>
      <c r="AM67" s="135"/>
      <c r="AN67" s="135"/>
      <c r="AO67" s="135"/>
      <c r="AP67" s="135"/>
      <c r="AQ67" s="141" t="s">
        <v>249</v>
      </c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2">
        <v>92600</v>
      </c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>
        <v>92600</v>
      </c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>
        <v>23916.880000000001</v>
      </c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8" t="s">
        <v>91</v>
      </c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 t="s">
        <v>91</v>
      </c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2">
        <f>CH67</f>
        <v>23916.880000000001</v>
      </c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31">
        <f t="shared" si="15"/>
        <v>68683.12</v>
      </c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3"/>
      <c r="EX67" s="131">
        <f t="shared" si="16"/>
        <v>68683.12</v>
      </c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3"/>
    </row>
    <row r="68" spans="1:1210" s="23" customFormat="1" ht="84" customHeight="1">
      <c r="A68" s="134" t="s">
        <v>202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5"/>
      <c r="AL68" s="135"/>
      <c r="AM68" s="135"/>
      <c r="AN68" s="135"/>
      <c r="AO68" s="135"/>
      <c r="AP68" s="135"/>
      <c r="AQ68" s="141" t="s">
        <v>250</v>
      </c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2">
        <v>7200</v>
      </c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>
        <v>7200</v>
      </c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>
        <v>1850</v>
      </c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8" t="s">
        <v>91</v>
      </c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 t="s">
        <v>91</v>
      </c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2">
        <f>CH68</f>
        <v>1850</v>
      </c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31">
        <f t="shared" si="15"/>
        <v>5350</v>
      </c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3"/>
      <c r="EX68" s="131">
        <f t="shared" si="16"/>
        <v>5350</v>
      </c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3"/>
    </row>
    <row r="69" spans="1:1210" s="23" customFormat="1" ht="70.5" customHeight="1">
      <c r="A69" s="134" t="s">
        <v>203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5"/>
      <c r="AL69" s="135"/>
      <c r="AM69" s="135"/>
      <c r="AN69" s="135"/>
      <c r="AO69" s="135"/>
      <c r="AP69" s="135"/>
      <c r="AQ69" s="141" t="s">
        <v>251</v>
      </c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2">
        <v>22200</v>
      </c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>
        <v>22200</v>
      </c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>
        <v>19950</v>
      </c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8" t="s">
        <v>91</v>
      </c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 t="s">
        <v>91</v>
      </c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2">
        <f>CH69</f>
        <v>19950</v>
      </c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31">
        <f t="shared" si="15"/>
        <v>2250</v>
      </c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3"/>
      <c r="EX69" s="131">
        <f t="shared" si="16"/>
        <v>2250</v>
      </c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3"/>
    </row>
    <row r="70" spans="1:1210" s="23" customFormat="1" ht="69" customHeight="1">
      <c r="A70" s="178" t="s">
        <v>204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35"/>
      <c r="AL70" s="135"/>
      <c r="AM70" s="135"/>
      <c r="AN70" s="135"/>
      <c r="AO70" s="135"/>
      <c r="AP70" s="135"/>
      <c r="AQ70" s="141" t="s">
        <v>252</v>
      </c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2">
        <v>34800</v>
      </c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>
        <v>34800</v>
      </c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>
        <v>19280</v>
      </c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8" t="s">
        <v>91</v>
      </c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 t="s">
        <v>91</v>
      </c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2">
        <f>CH70</f>
        <v>19280</v>
      </c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31">
        <f t="shared" si="15"/>
        <v>15520</v>
      </c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3"/>
      <c r="EX70" s="131">
        <f t="shared" si="16"/>
        <v>15520</v>
      </c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3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  <c r="SO70" s="21"/>
      <c r="SP70" s="21"/>
      <c r="SQ70" s="21"/>
      <c r="SR70" s="21"/>
      <c r="SS70" s="21"/>
      <c r="ST70" s="21"/>
      <c r="SU70" s="21"/>
      <c r="SV70" s="21"/>
      <c r="SW70" s="21"/>
      <c r="SX70" s="21"/>
      <c r="SY70" s="21"/>
      <c r="SZ70" s="21"/>
      <c r="TA70" s="21"/>
      <c r="TB70" s="21"/>
      <c r="TC70" s="21"/>
      <c r="TD70" s="21"/>
      <c r="TE70" s="21"/>
      <c r="TF70" s="21"/>
      <c r="TG70" s="21"/>
      <c r="TH70" s="21"/>
      <c r="TI70" s="21"/>
      <c r="TJ70" s="21"/>
      <c r="TK70" s="21"/>
      <c r="TL70" s="21"/>
      <c r="TM70" s="21"/>
      <c r="TN70" s="21"/>
      <c r="TO70" s="21"/>
      <c r="TP70" s="21"/>
      <c r="TQ70" s="21"/>
      <c r="TR70" s="21"/>
      <c r="TS70" s="21"/>
      <c r="TT70" s="21"/>
      <c r="TU70" s="21"/>
      <c r="TV70" s="21"/>
      <c r="TW70" s="21"/>
      <c r="TX70" s="21"/>
      <c r="TY70" s="21"/>
      <c r="TZ70" s="21"/>
      <c r="UA70" s="21"/>
      <c r="UB70" s="21"/>
      <c r="UC70" s="21"/>
      <c r="UD70" s="21"/>
      <c r="UE70" s="21"/>
      <c r="UF70" s="21"/>
      <c r="UG70" s="21"/>
      <c r="UH70" s="21"/>
      <c r="UI70" s="21"/>
      <c r="UJ70" s="21"/>
      <c r="UK70" s="21"/>
      <c r="UL70" s="21"/>
      <c r="UM70" s="21"/>
      <c r="UN70" s="21"/>
      <c r="UO70" s="21"/>
      <c r="UP70" s="21"/>
      <c r="UQ70" s="21"/>
      <c r="UR70" s="21"/>
      <c r="US70" s="21"/>
      <c r="UT70" s="21"/>
      <c r="UU70" s="21"/>
      <c r="UV70" s="21"/>
      <c r="UW70" s="21"/>
      <c r="UX70" s="21"/>
      <c r="UY70" s="21"/>
      <c r="UZ70" s="21"/>
      <c r="VA70" s="21"/>
      <c r="VB70" s="21"/>
      <c r="VC70" s="21"/>
      <c r="VD70" s="21"/>
      <c r="VE70" s="21"/>
      <c r="VF70" s="21"/>
      <c r="VG70" s="21"/>
      <c r="VH70" s="21"/>
      <c r="VI70" s="21"/>
      <c r="VJ70" s="21"/>
      <c r="VK70" s="21"/>
      <c r="VL70" s="21"/>
      <c r="VM70" s="21"/>
      <c r="VN70" s="21"/>
      <c r="VO70" s="21"/>
      <c r="VP70" s="21"/>
      <c r="VQ70" s="21"/>
      <c r="VR70" s="21"/>
      <c r="VS70" s="21"/>
      <c r="VT70" s="21"/>
      <c r="VU70" s="21"/>
      <c r="VV70" s="21"/>
      <c r="VW70" s="21"/>
      <c r="VX70" s="21"/>
      <c r="VY70" s="21"/>
      <c r="VZ70" s="21"/>
      <c r="WA70" s="21"/>
      <c r="WB70" s="21"/>
      <c r="WC70" s="21"/>
      <c r="WD70" s="21"/>
      <c r="WE70" s="21"/>
      <c r="WF70" s="21"/>
      <c r="WG70" s="21"/>
      <c r="WH70" s="21"/>
      <c r="WI70" s="21"/>
      <c r="WJ70" s="21"/>
      <c r="WK70" s="21"/>
      <c r="WL70" s="21"/>
      <c r="WM70" s="21"/>
      <c r="WN70" s="21"/>
      <c r="WO70" s="21"/>
      <c r="WP70" s="21"/>
      <c r="WQ70" s="21"/>
      <c r="WR70" s="21"/>
      <c r="WS70" s="21"/>
      <c r="WT70" s="21"/>
      <c r="WU70" s="21"/>
      <c r="WV70" s="21"/>
      <c r="WW70" s="21"/>
      <c r="WX70" s="21"/>
      <c r="WY70" s="21"/>
      <c r="WZ70" s="21"/>
      <c r="XA70" s="21"/>
      <c r="XB70" s="21"/>
      <c r="XC70" s="21"/>
      <c r="XD70" s="21"/>
      <c r="XE70" s="21"/>
      <c r="XF70" s="21"/>
      <c r="XG70" s="21"/>
      <c r="XH70" s="21"/>
      <c r="XI70" s="21"/>
      <c r="XJ70" s="21"/>
      <c r="XK70" s="21"/>
      <c r="XL70" s="21"/>
      <c r="XM70" s="21"/>
      <c r="XN70" s="21"/>
      <c r="XO70" s="21"/>
      <c r="XP70" s="21"/>
      <c r="XQ70" s="21"/>
      <c r="XR70" s="21"/>
      <c r="XS70" s="21"/>
      <c r="XT70" s="21"/>
      <c r="XU70" s="21"/>
      <c r="XV70" s="21"/>
      <c r="XW70" s="21"/>
      <c r="XX70" s="21"/>
      <c r="XY70" s="21"/>
      <c r="XZ70" s="21"/>
      <c r="YA70" s="21"/>
      <c r="YB70" s="21"/>
      <c r="YC70" s="21"/>
      <c r="YD70" s="21"/>
      <c r="YE70" s="21"/>
      <c r="YF70" s="21"/>
      <c r="YG70" s="21"/>
      <c r="YH70" s="21"/>
      <c r="YI70" s="21"/>
      <c r="YJ70" s="21"/>
      <c r="YK70" s="21"/>
      <c r="YL70" s="21"/>
      <c r="YM70" s="21"/>
      <c r="YN70" s="21"/>
      <c r="YO70" s="21"/>
      <c r="YP70" s="21"/>
      <c r="YQ70" s="21"/>
      <c r="YR70" s="21"/>
      <c r="YS70" s="21"/>
      <c r="YT70" s="21"/>
      <c r="YU70" s="21"/>
      <c r="YV70" s="21"/>
      <c r="YW70" s="21"/>
      <c r="YX70" s="21"/>
      <c r="YY70" s="21"/>
      <c r="YZ70" s="21"/>
      <c r="ZA70" s="21"/>
      <c r="ZB70" s="21"/>
      <c r="ZC70" s="21"/>
      <c r="ZD70" s="21"/>
      <c r="ZE70" s="21"/>
      <c r="ZF70" s="21"/>
      <c r="ZG70" s="21"/>
      <c r="ZH70" s="21"/>
      <c r="ZI70" s="21"/>
      <c r="ZJ70" s="21"/>
      <c r="ZK70" s="21"/>
      <c r="ZL70" s="21"/>
      <c r="ZM70" s="21"/>
      <c r="ZN70" s="21"/>
      <c r="ZO70" s="21"/>
      <c r="ZP70" s="21"/>
      <c r="ZQ70" s="21"/>
      <c r="ZR70" s="21"/>
      <c r="ZS70" s="21"/>
      <c r="ZT70" s="21"/>
      <c r="ZU70" s="21"/>
      <c r="ZV70" s="21"/>
      <c r="ZW70" s="21"/>
      <c r="ZX70" s="21"/>
      <c r="ZY70" s="21"/>
      <c r="ZZ70" s="21"/>
      <c r="AAA70" s="21"/>
      <c r="AAB70" s="21"/>
      <c r="AAC70" s="21"/>
      <c r="AAD70" s="21"/>
      <c r="AAE70" s="21"/>
      <c r="AAF70" s="21"/>
      <c r="AAG70" s="21"/>
      <c r="AAH70" s="21"/>
      <c r="AAI70" s="21"/>
      <c r="AAJ70" s="21"/>
      <c r="AAK70" s="21"/>
      <c r="AAL70" s="21"/>
      <c r="AAM70" s="21"/>
      <c r="AAN70" s="21"/>
      <c r="AAO70" s="21"/>
      <c r="AAP70" s="21"/>
      <c r="AAQ70" s="21"/>
      <c r="AAR70" s="21"/>
      <c r="AAS70" s="21"/>
      <c r="AAT70" s="21"/>
      <c r="AAU70" s="21"/>
      <c r="AAV70" s="21"/>
      <c r="AAW70" s="21"/>
      <c r="AAX70" s="21"/>
      <c r="AAY70" s="21"/>
      <c r="AAZ70" s="21"/>
      <c r="ABA70" s="21"/>
      <c r="ABB70" s="21"/>
      <c r="ABC70" s="21"/>
      <c r="ABD70" s="21"/>
      <c r="ABE70" s="21"/>
      <c r="ABF70" s="21"/>
      <c r="ABG70" s="21"/>
      <c r="ABH70" s="21"/>
      <c r="ABI70" s="21"/>
      <c r="ABJ70" s="21"/>
      <c r="ABK70" s="21"/>
      <c r="ABL70" s="21"/>
      <c r="ABM70" s="21"/>
      <c r="ABN70" s="21"/>
      <c r="ABO70" s="21"/>
      <c r="ABP70" s="21"/>
      <c r="ABQ70" s="21"/>
      <c r="ABR70" s="21"/>
      <c r="ABS70" s="21"/>
      <c r="ABT70" s="21"/>
      <c r="ABU70" s="21"/>
      <c r="ABV70" s="21"/>
      <c r="ABW70" s="21"/>
      <c r="ABX70" s="21"/>
      <c r="ABY70" s="21"/>
      <c r="ABZ70" s="21"/>
      <c r="ACA70" s="21"/>
      <c r="ACB70" s="21"/>
      <c r="ACC70" s="21"/>
      <c r="ACD70" s="21"/>
      <c r="ACE70" s="21"/>
      <c r="ACF70" s="21"/>
      <c r="ACG70" s="21"/>
      <c r="ACH70" s="21"/>
      <c r="ACI70" s="21"/>
      <c r="ACJ70" s="21"/>
      <c r="ACK70" s="21"/>
      <c r="ACL70" s="21"/>
      <c r="ACM70" s="21"/>
      <c r="ACN70" s="21"/>
      <c r="ACO70" s="21"/>
      <c r="ACP70" s="21"/>
      <c r="ACQ70" s="21"/>
      <c r="ACR70" s="21"/>
      <c r="ACS70" s="21"/>
      <c r="ACT70" s="21"/>
      <c r="ACU70" s="21"/>
      <c r="ACV70" s="21"/>
      <c r="ACW70" s="21"/>
      <c r="ACX70" s="21"/>
      <c r="ACY70" s="21"/>
      <c r="ACZ70" s="21"/>
      <c r="ADA70" s="21"/>
      <c r="ADB70" s="21"/>
      <c r="ADC70" s="21"/>
      <c r="ADD70" s="21"/>
      <c r="ADE70" s="21"/>
      <c r="ADF70" s="21"/>
      <c r="ADG70" s="21"/>
      <c r="ADH70" s="21"/>
      <c r="ADI70" s="21"/>
      <c r="ADJ70" s="21"/>
      <c r="ADK70" s="21"/>
      <c r="ADL70" s="21"/>
      <c r="ADM70" s="21"/>
      <c r="ADN70" s="21"/>
      <c r="ADO70" s="21"/>
      <c r="ADP70" s="21"/>
      <c r="ADQ70" s="21"/>
      <c r="ADR70" s="21"/>
      <c r="ADS70" s="21"/>
      <c r="ADT70" s="21"/>
      <c r="ADU70" s="21"/>
      <c r="ADV70" s="21"/>
      <c r="ADW70" s="21"/>
      <c r="ADX70" s="21"/>
      <c r="ADY70" s="21"/>
      <c r="ADZ70" s="21"/>
      <c r="AEA70" s="21"/>
      <c r="AEB70" s="21"/>
      <c r="AEC70" s="21"/>
      <c r="AED70" s="21"/>
      <c r="AEE70" s="21"/>
      <c r="AEF70" s="21"/>
      <c r="AEG70" s="21"/>
      <c r="AEH70" s="21"/>
      <c r="AEI70" s="21"/>
      <c r="AEJ70" s="21"/>
      <c r="AEK70" s="21"/>
      <c r="AEL70" s="21"/>
      <c r="AEM70" s="21"/>
      <c r="AEN70" s="21"/>
      <c r="AEO70" s="21"/>
      <c r="AEP70" s="21"/>
      <c r="AEQ70" s="21"/>
      <c r="AER70" s="21"/>
      <c r="AES70" s="21"/>
      <c r="AET70" s="21"/>
      <c r="AEU70" s="21"/>
      <c r="AEV70" s="21"/>
      <c r="AEW70" s="21"/>
      <c r="AEX70" s="21"/>
      <c r="AEY70" s="21"/>
      <c r="AEZ70" s="21"/>
      <c r="AFA70" s="21"/>
      <c r="AFB70" s="21"/>
      <c r="AFC70" s="21"/>
      <c r="AFD70" s="21"/>
      <c r="AFE70" s="21"/>
      <c r="AFF70" s="21"/>
      <c r="AFG70" s="21"/>
      <c r="AFH70" s="21"/>
      <c r="AFI70" s="21"/>
      <c r="AFJ70" s="21"/>
      <c r="AFK70" s="21"/>
      <c r="AFL70" s="21"/>
      <c r="AFM70" s="21"/>
      <c r="AFN70" s="21"/>
      <c r="AFO70" s="21"/>
      <c r="AFP70" s="21"/>
      <c r="AFQ70" s="21"/>
      <c r="AFR70" s="21"/>
      <c r="AFS70" s="21"/>
      <c r="AFT70" s="21"/>
      <c r="AFU70" s="21"/>
      <c r="AFV70" s="21"/>
      <c r="AFW70" s="21"/>
      <c r="AFX70" s="21"/>
      <c r="AFY70" s="21"/>
      <c r="AFZ70" s="21"/>
      <c r="AGA70" s="21"/>
      <c r="AGB70" s="21"/>
      <c r="AGC70" s="21"/>
      <c r="AGD70" s="21"/>
      <c r="AGE70" s="21"/>
      <c r="AGF70" s="21"/>
      <c r="AGG70" s="21"/>
      <c r="AGH70" s="21"/>
      <c r="AGI70" s="21"/>
      <c r="AGJ70" s="21"/>
      <c r="AGK70" s="21"/>
      <c r="AGL70" s="21"/>
      <c r="AGM70" s="21"/>
      <c r="AGN70" s="21"/>
      <c r="AGO70" s="21"/>
      <c r="AGP70" s="21"/>
      <c r="AGQ70" s="21"/>
      <c r="AGR70" s="21"/>
      <c r="AGS70" s="21"/>
      <c r="AGT70" s="21"/>
      <c r="AGU70" s="21"/>
      <c r="AGV70" s="21"/>
      <c r="AGW70" s="21"/>
      <c r="AGX70" s="21"/>
      <c r="AGY70" s="21"/>
      <c r="AGZ70" s="21"/>
      <c r="AHA70" s="21"/>
      <c r="AHB70" s="21"/>
      <c r="AHC70" s="21"/>
      <c r="AHD70" s="21"/>
      <c r="AHE70" s="21"/>
      <c r="AHF70" s="21"/>
      <c r="AHG70" s="21"/>
      <c r="AHH70" s="21"/>
      <c r="AHI70" s="21"/>
      <c r="AHJ70" s="21"/>
      <c r="AHK70" s="21"/>
      <c r="AHL70" s="21"/>
      <c r="AHM70" s="21"/>
      <c r="AHN70" s="21"/>
      <c r="AHO70" s="21"/>
      <c r="AHP70" s="21"/>
      <c r="AHQ70" s="21"/>
      <c r="AHR70" s="21"/>
      <c r="AHS70" s="21"/>
      <c r="AHT70" s="21"/>
      <c r="AHU70" s="21"/>
      <c r="AHV70" s="21"/>
      <c r="AHW70" s="21"/>
      <c r="AHX70" s="21"/>
      <c r="AHY70" s="21"/>
      <c r="AHZ70" s="21"/>
      <c r="AIA70" s="21"/>
      <c r="AIB70" s="21"/>
      <c r="AIC70" s="21"/>
      <c r="AID70" s="21"/>
      <c r="AIE70" s="21"/>
      <c r="AIF70" s="21"/>
      <c r="AIG70" s="21"/>
      <c r="AIH70" s="21"/>
      <c r="AII70" s="21"/>
      <c r="AIJ70" s="21"/>
      <c r="AIK70" s="21"/>
      <c r="AIL70" s="21"/>
      <c r="AIM70" s="21"/>
      <c r="AIN70" s="21"/>
      <c r="AIO70" s="21"/>
      <c r="AIP70" s="21"/>
      <c r="AIQ70" s="21"/>
      <c r="AIR70" s="21"/>
      <c r="AIS70" s="21"/>
      <c r="AIT70" s="21"/>
      <c r="AIU70" s="21"/>
      <c r="AIV70" s="21"/>
      <c r="AIW70" s="21"/>
      <c r="AIX70" s="21"/>
      <c r="AIY70" s="21"/>
      <c r="AIZ70" s="21"/>
      <c r="AJA70" s="21"/>
      <c r="AJB70" s="21"/>
      <c r="AJC70" s="21"/>
      <c r="AJD70" s="21"/>
      <c r="AJE70" s="21"/>
      <c r="AJF70" s="21"/>
      <c r="AJG70" s="21"/>
      <c r="AJH70" s="21"/>
      <c r="AJI70" s="21"/>
      <c r="AJJ70" s="21"/>
      <c r="AJK70" s="21"/>
      <c r="AJL70" s="21"/>
      <c r="AJM70" s="21"/>
      <c r="AJN70" s="21"/>
      <c r="AJO70" s="21"/>
      <c r="AJP70" s="21"/>
      <c r="AJQ70" s="21"/>
      <c r="AJR70" s="21"/>
      <c r="AJS70" s="21"/>
      <c r="AJT70" s="21"/>
      <c r="AJU70" s="21"/>
      <c r="AJV70" s="21"/>
      <c r="AJW70" s="21"/>
      <c r="AJX70" s="21"/>
      <c r="AJY70" s="21"/>
      <c r="AJZ70" s="21"/>
      <c r="AKA70" s="21"/>
      <c r="AKB70" s="21"/>
      <c r="AKC70" s="21"/>
      <c r="AKD70" s="21"/>
      <c r="AKE70" s="21"/>
      <c r="AKF70" s="21"/>
      <c r="AKG70" s="21"/>
      <c r="AKH70" s="21"/>
      <c r="AKI70" s="21"/>
      <c r="AKJ70" s="21"/>
      <c r="AKK70" s="21"/>
      <c r="AKL70" s="21"/>
      <c r="AKM70" s="21"/>
      <c r="AKN70" s="21"/>
      <c r="AKO70" s="21"/>
      <c r="AKP70" s="21"/>
      <c r="AKQ70" s="21"/>
      <c r="AKR70" s="21"/>
      <c r="AKS70" s="21"/>
      <c r="AKT70" s="21"/>
      <c r="AKU70" s="21"/>
      <c r="AKV70" s="21"/>
      <c r="AKW70" s="21"/>
      <c r="AKX70" s="21"/>
      <c r="AKY70" s="21"/>
      <c r="AKZ70" s="21"/>
      <c r="ALA70" s="21"/>
      <c r="ALB70" s="21"/>
      <c r="ALC70" s="21"/>
      <c r="ALD70" s="21"/>
      <c r="ALE70" s="21"/>
      <c r="ALF70" s="21"/>
      <c r="ALG70" s="21"/>
      <c r="ALH70" s="21"/>
      <c r="ALI70" s="21"/>
      <c r="ALJ70" s="21"/>
      <c r="ALK70" s="21"/>
      <c r="ALL70" s="21"/>
      <c r="ALM70" s="21"/>
      <c r="ALN70" s="21"/>
      <c r="ALO70" s="21"/>
      <c r="ALP70" s="21"/>
      <c r="ALQ70" s="21"/>
      <c r="ALR70" s="21"/>
      <c r="ALS70" s="21"/>
      <c r="ALT70" s="21"/>
      <c r="ALU70" s="21"/>
      <c r="ALV70" s="21"/>
      <c r="ALW70" s="21"/>
      <c r="ALX70" s="21"/>
      <c r="ALY70" s="21"/>
      <c r="ALZ70" s="21"/>
      <c r="AMA70" s="21"/>
      <c r="AMB70" s="21"/>
      <c r="AMC70" s="21"/>
      <c r="AMD70" s="21"/>
      <c r="AME70" s="21"/>
      <c r="AMF70" s="21"/>
      <c r="AMG70" s="21"/>
      <c r="AMH70" s="21"/>
      <c r="AMI70" s="21"/>
      <c r="AMJ70" s="21"/>
      <c r="AMK70" s="21"/>
      <c r="AML70" s="21"/>
      <c r="AMM70" s="21"/>
      <c r="AMN70" s="21"/>
      <c r="AMO70" s="21"/>
      <c r="AMP70" s="21"/>
      <c r="AMQ70" s="21"/>
      <c r="AMR70" s="21"/>
      <c r="AMS70" s="21"/>
      <c r="AMT70" s="21"/>
      <c r="AMU70" s="21"/>
      <c r="AMV70" s="21"/>
      <c r="AMW70" s="21"/>
      <c r="AMX70" s="21"/>
      <c r="AMY70" s="21"/>
      <c r="AMZ70" s="21"/>
      <c r="ANA70" s="21"/>
      <c r="ANB70" s="21"/>
      <c r="ANC70" s="21"/>
      <c r="AND70" s="21"/>
      <c r="ANE70" s="21"/>
      <c r="ANF70" s="21"/>
      <c r="ANG70" s="21"/>
      <c r="ANH70" s="21"/>
      <c r="ANI70" s="21"/>
      <c r="ANJ70" s="21"/>
      <c r="ANK70" s="21"/>
      <c r="ANL70" s="21"/>
      <c r="ANM70" s="21"/>
      <c r="ANN70" s="21"/>
      <c r="ANO70" s="21"/>
      <c r="ANP70" s="21"/>
      <c r="ANQ70" s="21"/>
      <c r="ANR70" s="21"/>
      <c r="ANS70" s="21"/>
      <c r="ANT70" s="21"/>
      <c r="ANU70" s="21"/>
      <c r="ANV70" s="21"/>
      <c r="ANW70" s="21"/>
      <c r="ANX70" s="21"/>
      <c r="ANY70" s="21"/>
      <c r="ANZ70" s="21"/>
      <c r="AOA70" s="21"/>
      <c r="AOB70" s="21"/>
      <c r="AOC70" s="21"/>
      <c r="AOD70" s="21"/>
      <c r="AOE70" s="21"/>
      <c r="AOF70" s="21"/>
      <c r="AOG70" s="21"/>
      <c r="AOH70" s="21"/>
      <c r="AOI70" s="21"/>
      <c r="AOJ70" s="21"/>
      <c r="AOK70" s="21"/>
      <c r="AOL70" s="21"/>
      <c r="AOM70" s="21"/>
      <c r="AON70" s="21"/>
      <c r="AOO70" s="21"/>
      <c r="AOP70" s="21"/>
      <c r="AOQ70" s="21"/>
      <c r="AOR70" s="21"/>
      <c r="AOS70" s="21"/>
      <c r="AOT70" s="21"/>
      <c r="AOU70" s="21"/>
      <c r="AOV70" s="21"/>
      <c r="AOW70" s="21"/>
      <c r="AOX70" s="21"/>
      <c r="AOY70" s="21"/>
      <c r="AOZ70" s="21"/>
      <c r="APA70" s="21"/>
      <c r="APB70" s="21"/>
      <c r="APC70" s="21"/>
      <c r="APD70" s="21"/>
      <c r="APE70" s="21"/>
      <c r="APF70" s="21"/>
      <c r="APG70" s="21"/>
      <c r="APH70" s="21"/>
      <c r="API70" s="21"/>
      <c r="APJ70" s="21"/>
      <c r="APK70" s="21"/>
      <c r="APL70" s="21"/>
      <c r="APM70" s="21"/>
      <c r="APN70" s="21"/>
      <c r="APO70" s="21"/>
      <c r="APP70" s="21"/>
      <c r="APQ70" s="21"/>
      <c r="APR70" s="21"/>
      <c r="APS70" s="21"/>
      <c r="APT70" s="21"/>
      <c r="APU70" s="21"/>
      <c r="APV70" s="21"/>
      <c r="APW70" s="21"/>
      <c r="APX70" s="21"/>
      <c r="APY70" s="21"/>
      <c r="APZ70" s="21"/>
      <c r="AQA70" s="21"/>
      <c r="AQB70" s="21"/>
      <c r="AQC70" s="21"/>
      <c r="AQD70" s="21"/>
      <c r="AQE70" s="21"/>
      <c r="AQF70" s="21"/>
      <c r="AQG70" s="21"/>
      <c r="AQH70" s="21"/>
      <c r="AQI70" s="21"/>
      <c r="AQJ70" s="21"/>
      <c r="AQK70" s="21"/>
      <c r="AQL70" s="21"/>
      <c r="AQM70" s="21"/>
      <c r="AQN70" s="21"/>
      <c r="AQO70" s="21"/>
      <c r="AQP70" s="21"/>
      <c r="AQQ70" s="21"/>
      <c r="AQR70" s="21"/>
      <c r="AQS70" s="21"/>
      <c r="AQT70" s="21"/>
      <c r="AQU70" s="21"/>
      <c r="AQV70" s="21"/>
      <c r="AQW70" s="21"/>
      <c r="AQX70" s="21"/>
      <c r="AQY70" s="21"/>
      <c r="AQZ70" s="21"/>
      <c r="ARA70" s="21"/>
      <c r="ARB70" s="21"/>
      <c r="ARC70" s="21"/>
      <c r="ARD70" s="21"/>
      <c r="ARE70" s="21"/>
      <c r="ARF70" s="21"/>
      <c r="ARG70" s="21"/>
      <c r="ARH70" s="21"/>
      <c r="ARI70" s="21"/>
      <c r="ARJ70" s="21"/>
      <c r="ARK70" s="21"/>
      <c r="ARL70" s="21"/>
      <c r="ARM70" s="21"/>
      <c r="ARN70" s="21"/>
      <c r="ARO70" s="21"/>
      <c r="ARP70" s="21"/>
      <c r="ARQ70" s="21"/>
      <c r="ARR70" s="21"/>
      <c r="ARS70" s="21"/>
      <c r="ART70" s="21"/>
      <c r="ARU70" s="21"/>
      <c r="ARV70" s="21"/>
      <c r="ARW70" s="21"/>
      <c r="ARX70" s="21"/>
      <c r="ARY70" s="21"/>
      <c r="ARZ70" s="21"/>
      <c r="ASA70" s="21"/>
      <c r="ASB70" s="21"/>
      <c r="ASC70" s="21"/>
      <c r="ASD70" s="21"/>
      <c r="ASE70" s="21"/>
      <c r="ASF70" s="21"/>
      <c r="ASG70" s="21"/>
      <c r="ASH70" s="21"/>
      <c r="ASI70" s="21"/>
      <c r="ASJ70" s="21"/>
      <c r="ASK70" s="21"/>
      <c r="ASL70" s="21"/>
      <c r="ASM70" s="21"/>
      <c r="ASN70" s="21"/>
      <c r="ASO70" s="21"/>
      <c r="ASP70" s="21"/>
      <c r="ASQ70" s="21"/>
      <c r="ASR70" s="21"/>
      <c r="ASS70" s="21"/>
      <c r="AST70" s="21"/>
      <c r="ASU70" s="21"/>
      <c r="ASV70" s="21"/>
      <c r="ASW70" s="21"/>
      <c r="ASX70" s="21"/>
      <c r="ASY70" s="21"/>
      <c r="ASZ70" s="21"/>
      <c r="ATA70" s="21"/>
      <c r="ATB70" s="21"/>
      <c r="ATC70" s="21"/>
      <c r="ATD70" s="21"/>
      <c r="ATE70" s="21"/>
      <c r="ATF70" s="21"/>
      <c r="ATG70" s="21"/>
      <c r="ATH70" s="21"/>
      <c r="ATI70" s="21"/>
      <c r="ATJ70" s="21"/>
      <c r="ATK70" s="21"/>
      <c r="ATL70" s="21"/>
      <c r="ATM70" s="21"/>
      <c r="ATN70" s="21"/>
    </row>
    <row r="71" spans="1:1210" s="23" customFormat="1" ht="30.75" customHeight="1">
      <c r="A71" s="126" t="s">
        <v>262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7"/>
      <c r="AL71" s="127"/>
      <c r="AM71" s="127"/>
      <c r="AN71" s="127"/>
      <c r="AO71" s="127"/>
      <c r="AP71" s="127"/>
      <c r="AQ71" s="128" t="s">
        <v>263</v>
      </c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9">
        <f>BC72</f>
        <v>18000</v>
      </c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>
        <f>BU72</f>
        <v>18000</v>
      </c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>
        <v>0</v>
      </c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30" t="s">
        <v>91</v>
      </c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 t="s">
        <v>91</v>
      </c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29">
        <v>0</v>
      </c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3">
        <f t="shared" ref="EK71:EK76" si="17">BC71-CH71</f>
        <v>18000</v>
      </c>
      <c r="EL71" s="124"/>
      <c r="EM71" s="124"/>
      <c r="EN71" s="124"/>
      <c r="EO71" s="124"/>
      <c r="EP71" s="124"/>
      <c r="EQ71" s="124"/>
      <c r="ER71" s="124"/>
      <c r="ES71" s="124"/>
      <c r="ET71" s="124"/>
      <c r="EU71" s="124"/>
      <c r="EV71" s="124"/>
      <c r="EW71" s="125"/>
      <c r="EX71" s="123">
        <f t="shared" ref="EX71:EX76" si="18">BU71-DX71</f>
        <v>18000</v>
      </c>
      <c r="EY71" s="124"/>
      <c r="EZ71" s="124"/>
      <c r="FA71" s="124"/>
      <c r="FB71" s="124"/>
      <c r="FC71" s="124"/>
      <c r="FD71" s="124"/>
      <c r="FE71" s="124"/>
      <c r="FF71" s="124"/>
      <c r="FG71" s="124"/>
      <c r="FH71" s="124"/>
      <c r="FI71" s="124"/>
      <c r="FJ71" s="125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/>
      <c r="MI71" s="28"/>
      <c r="MJ71" s="28"/>
      <c r="MK71" s="28"/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28"/>
      <c r="OF71" s="28"/>
      <c r="OG71" s="28"/>
      <c r="OH71" s="28"/>
      <c r="OI71" s="28"/>
      <c r="OJ71" s="28"/>
      <c r="OK71" s="28"/>
      <c r="OL71" s="28"/>
      <c r="OM71" s="28"/>
      <c r="ON71" s="28"/>
      <c r="OO71" s="28"/>
      <c r="OP71" s="28"/>
      <c r="OQ71" s="28"/>
      <c r="OR71" s="28"/>
      <c r="OS71" s="28"/>
      <c r="OT71" s="28"/>
      <c r="OU71" s="28"/>
      <c r="OV71" s="28"/>
      <c r="OW71" s="28"/>
      <c r="OX71" s="28"/>
      <c r="OY71" s="28"/>
      <c r="OZ71" s="28"/>
      <c r="PA71" s="28"/>
      <c r="PB71" s="28"/>
      <c r="PC71" s="28"/>
      <c r="PD71" s="28"/>
      <c r="PE71" s="28"/>
      <c r="PF71" s="28"/>
      <c r="PG71" s="28"/>
      <c r="PH71" s="28"/>
      <c r="PI71" s="28"/>
      <c r="PJ71" s="28"/>
      <c r="PK71" s="28"/>
      <c r="PL71" s="28"/>
      <c r="PM71" s="28"/>
      <c r="PN71" s="28"/>
      <c r="PO71" s="28"/>
      <c r="PP71" s="28"/>
      <c r="PQ71" s="28"/>
      <c r="PR71" s="28"/>
      <c r="PS71" s="28"/>
      <c r="PT71" s="28"/>
      <c r="PU71" s="28"/>
      <c r="PV71" s="28"/>
      <c r="PW71" s="28"/>
      <c r="PX71" s="28"/>
      <c r="PY71" s="28"/>
      <c r="PZ71" s="28"/>
      <c r="QA71" s="28"/>
      <c r="QB71" s="28"/>
      <c r="QC71" s="28"/>
      <c r="QD71" s="28"/>
      <c r="QE71" s="28"/>
      <c r="QF71" s="28"/>
      <c r="QG71" s="28"/>
      <c r="QH71" s="28"/>
      <c r="QI71" s="28"/>
      <c r="QJ71" s="28"/>
      <c r="QK71" s="28"/>
      <c r="QL71" s="28"/>
      <c r="QM71" s="28"/>
      <c r="QN71" s="28"/>
      <c r="QO71" s="28"/>
      <c r="QP71" s="28"/>
      <c r="QQ71" s="28"/>
      <c r="QR71" s="28"/>
      <c r="QS71" s="28"/>
      <c r="QT71" s="28"/>
      <c r="QU71" s="28"/>
      <c r="QV71" s="28"/>
      <c r="QW71" s="28"/>
      <c r="QX71" s="28"/>
      <c r="QY71" s="28"/>
      <c r="QZ71" s="28"/>
      <c r="RA71" s="28"/>
      <c r="RB71" s="28"/>
      <c r="RC71" s="28"/>
      <c r="RD71" s="28"/>
      <c r="RE71" s="28"/>
      <c r="RF71" s="28"/>
      <c r="RG71" s="28"/>
      <c r="RH71" s="28"/>
      <c r="RI71" s="28"/>
      <c r="RJ71" s="28"/>
      <c r="RK71" s="28"/>
      <c r="RL71" s="28"/>
      <c r="RM71" s="28"/>
      <c r="RN71" s="28"/>
      <c r="RO71" s="28"/>
      <c r="RP71" s="28"/>
      <c r="RQ71" s="28"/>
      <c r="RR71" s="28"/>
      <c r="RS71" s="28"/>
      <c r="RT71" s="28"/>
      <c r="RU71" s="28"/>
      <c r="RV71" s="28"/>
      <c r="RW71" s="28"/>
      <c r="RX71" s="28"/>
      <c r="RY71" s="28"/>
      <c r="RZ71" s="28"/>
      <c r="SA71" s="28"/>
      <c r="SB71" s="28"/>
      <c r="SC71" s="28"/>
      <c r="SD71" s="28"/>
      <c r="SE71" s="28"/>
      <c r="SF71" s="28"/>
      <c r="SG71" s="28"/>
      <c r="SH71" s="28"/>
      <c r="SI71" s="28"/>
      <c r="SJ71" s="28"/>
      <c r="SK71" s="28"/>
      <c r="SL71" s="28"/>
      <c r="SM71" s="28"/>
      <c r="SN71" s="28"/>
      <c r="SO71" s="28"/>
      <c r="SP71" s="28"/>
      <c r="SQ71" s="28"/>
      <c r="SR71" s="28"/>
      <c r="SS71" s="28"/>
      <c r="ST71" s="28"/>
      <c r="SU71" s="28"/>
      <c r="SV71" s="28"/>
      <c r="SW71" s="28"/>
      <c r="SX71" s="28"/>
      <c r="SY71" s="28"/>
      <c r="SZ71" s="28"/>
      <c r="TA71" s="28"/>
      <c r="TB71" s="28"/>
      <c r="TC71" s="28"/>
      <c r="TD71" s="28"/>
      <c r="TE71" s="28"/>
      <c r="TF71" s="28"/>
      <c r="TG71" s="28"/>
      <c r="TH71" s="28"/>
      <c r="TI71" s="28"/>
      <c r="TJ71" s="28"/>
      <c r="TK71" s="28"/>
      <c r="TL71" s="28"/>
      <c r="TM71" s="28"/>
      <c r="TN71" s="28"/>
      <c r="TO71" s="28"/>
      <c r="TP71" s="28"/>
      <c r="TQ71" s="28"/>
      <c r="TR71" s="28"/>
      <c r="TS71" s="28"/>
      <c r="TT71" s="28"/>
      <c r="TU71" s="28"/>
      <c r="TV71" s="28"/>
      <c r="TW71" s="28"/>
      <c r="TX71" s="28"/>
      <c r="TY71" s="28"/>
      <c r="TZ71" s="28"/>
      <c r="UA71" s="28"/>
      <c r="UB71" s="28"/>
      <c r="UC71" s="28"/>
      <c r="UD71" s="28"/>
      <c r="UE71" s="28"/>
      <c r="UF71" s="28"/>
      <c r="UG71" s="28"/>
      <c r="UH71" s="28"/>
      <c r="UI71" s="28"/>
      <c r="UJ71" s="28"/>
      <c r="UK71" s="28"/>
      <c r="UL71" s="28"/>
      <c r="UM71" s="28"/>
      <c r="UN71" s="28"/>
      <c r="UO71" s="28"/>
      <c r="UP71" s="28"/>
      <c r="UQ71" s="28"/>
      <c r="UR71" s="28"/>
      <c r="US71" s="28"/>
      <c r="UT71" s="28"/>
      <c r="UU71" s="28"/>
      <c r="UV71" s="28"/>
      <c r="UW71" s="28"/>
      <c r="UX71" s="28"/>
      <c r="UY71" s="28"/>
      <c r="UZ71" s="28"/>
      <c r="VA71" s="28"/>
      <c r="VB71" s="28"/>
      <c r="VC71" s="28"/>
      <c r="VD71" s="28"/>
      <c r="VE71" s="28"/>
      <c r="VF71" s="28"/>
      <c r="VG71" s="28"/>
      <c r="VH71" s="28"/>
      <c r="VI71" s="28"/>
      <c r="VJ71" s="28"/>
      <c r="VK71" s="28"/>
      <c r="VL71" s="28"/>
      <c r="VM71" s="28"/>
      <c r="VN71" s="28"/>
      <c r="VO71" s="28"/>
      <c r="VP71" s="28"/>
      <c r="VQ71" s="28"/>
      <c r="VR71" s="28"/>
      <c r="VS71" s="28"/>
      <c r="VT71" s="28"/>
      <c r="VU71" s="28"/>
      <c r="VV71" s="28"/>
      <c r="VW71" s="28"/>
      <c r="VX71" s="28"/>
      <c r="VY71" s="28"/>
      <c r="VZ71" s="28"/>
      <c r="WA71" s="28"/>
      <c r="WB71" s="28"/>
      <c r="WC71" s="28"/>
      <c r="WD71" s="28"/>
      <c r="WE71" s="28"/>
      <c r="WF71" s="28"/>
      <c r="WG71" s="28"/>
      <c r="WH71" s="28"/>
      <c r="WI71" s="28"/>
      <c r="WJ71" s="28"/>
      <c r="WK71" s="28"/>
      <c r="WL71" s="28"/>
      <c r="WM71" s="28"/>
      <c r="WN71" s="28"/>
      <c r="WO71" s="28"/>
      <c r="WP71" s="28"/>
      <c r="WQ71" s="28"/>
      <c r="WR71" s="28"/>
      <c r="WS71" s="28"/>
      <c r="WT71" s="28"/>
      <c r="WU71" s="28"/>
      <c r="WV71" s="28"/>
      <c r="WW71" s="28"/>
      <c r="WX71" s="28"/>
      <c r="WY71" s="28"/>
      <c r="WZ71" s="28"/>
      <c r="XA71" s="28"/>
      <c r="XB71" s="28"/>
      <c r="XC71" s="28"/>
      <c r="XD71" s="28"/>
      <c r="XE71" s="28"/>
      <c r="XF71" s="28"/>
      <c r="XG71" s="28"/>
      <c r="XH71" s="28"/>
      <c r="XI71" s="28"/>
      <c r="XJ71" s="28"/>
      <c r="XK71" s="28"/>
      <c r="XL71" s="28"/>
      <c r="XM71" s="28"/>
      <c r="XN71" s="28"/>
      <c r="XO71" s="28"/>
      <c r="XP71" s="28"/>
      <c r="XQ71" s="28"/>
      <c r="XR71" s="28"/>
      <c r="XS71" s="28"/>
      <c r="XT71" s="28"/>
      <c r="XU71" s="28"/>
      <c r="XV71" s="28"/>
      <c r="XW71" s="28"/>
      <c r="XX71" s="28"/>
      <c r="XY71" s="28"/>
      <c r="XZ71" s="28"/>
      <c r="YA71" s="28"/>
      <c r="YB71" s="28"/>
      <c r="YC71" s="28"/>
      <c r="YD71" s="28"/>
      <c r="YE71" s="28"/>
      <c r="YF71" s="28"/>
      <c r="YG71" s="28"/>
      <c r="YH71" s="28"/>
      <c r="YI71" s="28"/>
      <c r="YJ71" s="28"/>
      <c r="YK71" s="28"/>
      <c r="YL71" s="28"/>
      <c r="YM71" s="28"/>
      <c r="YN71" s="28"/>
      <c r="YO71" s="28"/>
      <c r="YP71" s="28"/>
      <c r="YQ71" s="28"/>
      <c r="YR71" s="28"/>
      <c r="YS71" s="28"/>
      <c r="YT71" s="28"/>
      <c r="YU71" s="28"/>
      <c r="YV71" s="28"/>
      <c r="YW71" s="28"/>
      <c r="YX71" s="28"/>
      <c r="YY71" s="28"/>
      <c r="YZ71" s="28"/>
      <c r="ZA71" s="28"/>
      <c r="ZB71" s="28"/>
      <c r="ZC71" s="28"/>
      <c r="ZD71" s="28"/>
      <c r="ZE71" s="28"/>
      <c r="ZF71" s="28"/>
      <c r="ZG71" s="28"/>
      <c r="ZH71" s="28"/>
      <c r="ZI71" s="28"/>
      <c r="ZJ71" s="28"/>
      <c r="ZK71" s="28"/>
      <c r="ZL71" s="28"/>
      <c r="ZM71" s="28"/>
      <c r="ZN71" s="28"/>
      <c r="ZO71" s="28"/>
      <c r="ZP71" s="28"/>
      <c r="ZQ71" s="28"/>
      <c r="ZR71" s="28"/>
      <c r="ZS71" s="28"/>
      <c r="ZT71" s="28"/>
      <c r="ZU71" s="28"/>
      <c r="ZV71" s="28"/>
      <c r="ZW71" s="28"/>
      <c r="ZX71" s="28"/>
      <c r="ZY71" s="28"/>
      <c r="ZZ71" s="28"/>
      <c r="AAA71" s="28"/>
      <c r="AAB71" s="28"/>
      <c r="AAC71" s="28"/>
      <c r="AAD71" s="28"/>
      <c r="AAE71" s="28"/>
      <c r="AAF71" s="28"/>
      <c r="AAG71" s="28"/>
      <c r="AAH71" s="28"/>
      <c r="AAI71" s="28"/>
      <c r="AAJ71" s="28"/>
      <c r="AAK71" s="28"/>
      <c r="AAL71" s="28"/>
      <c r="AAM71" s="28"/>
      <c r="AAN71" s="28"/>
      <c r="AAO71" s="28"/>
      <c r="AAP71" s="28"/>
      <c r="AAQ71" s="28"/>
      <c r="AAR71" s="28"/>
      <c r="AAS71" s="28"/>
      <c r="AAT71" s="28"/>
      <c r="AAU71" s="28"/>
      <c r="AAV71" s="28"/>
      <c r="AAW71" s="28"/>
      <c r="AAX71" s="28"/>
      <c r="AAY71" s="28"/>
      <c r="AAZ71" s="28"/>
      <c r="ABA71" s="28"/>
      <c r="ABB71" s="28"/>
      <c r="ABC71" s="28"/>
      <c r="ABD71" s="28"/>
      <c r="ABE71" s="28"/>
      <c r="ABF71" s="28"/>
      <c r="ABG71" s="28"/>
      <c r="ABH71" s="28"/>
      <c r="ABI71" s="28"/>
      <c r="ABJ71" s="28"/>
      <c r="ABK71" s="28"/>
      <c r="ABL71" s="28"/>
      <c r="ABM71" s="28"/>
      <c r="ABN71" s="28"/>
      <c r="ABO71" s="28"/>
      <c r="ABP71" s="28"/>
      <c r="ABQ71" s="28"/>
      <c r="ABR71" s="28"/>
      <c r="ABS71" s="28"/>
      <c r="ABT71" s="28"/>
      <c r="ABU71" s="28"/>
      <c r="ABV71" s="28"/>
      <c r="ABW71" s="28"/>
      <c r="ABX71" s="28"/>
      <c r="ABY71" s="28"/>
      <c r="ABZ71" s="28"/>
      <c r="ACA71" s="28"/>
      <c r="ACB71" s="28"/>
      <c r="ACC71" s="28"/>
      <c r="ACD71" s="28"/>
      <c r="ACE71" s="28"/>
      <c r="ACF71" s="28"/>
      <c r="ACG71" s="28"/>
      <c r="ACH71" s="28"/>
      <c r="ACI71" s="28"/>
      <c r="ACJ71" s="28"/>
      <c r="ACK71" s="28"/>
      <c r="ACL71" s="28"/>
      <c r="ACM71" s="28"/>
      <c r="ACN71" s="28"/>
      <c r="ACO71" s="28"/>
      <c r="ACP71" s="28"/>
      <c r="ACQ71" s="28"/>
      <c r="ACR71" s="28"/>
      <c r="ACS71" s="28"/>
      <c r="ACT71" s="28"/>
      <c r="ACU71" s="28"/>
      <c r="ACV71" s="28"/>
      <c r="ACW71" s="28"/>
      <c r="ACX71" s="28"/>
      <c r="ACY71" s="28"/>
      <c r="ACZ71" s="28"/>
      <c r="ADA71" s="28"/>
      <c r="ADB71" s="28"/>
      <c r="ADC71" s="28"/>
      <c r="ADD71" s="28"/>
      <c r="ADE71" s="28"/>
      <c r="ADF71" s="28"/>
      <c r="ADG71" s="28"/>
      <c r="ADH71" s="28"/>
      <c r="ADI71" s="28"/>
      <c r="ADJ71" s="28"/>
      <c r="ADK71" s="28"/>
      <c r="ADL71" s="28"/>
      <c r="ADM71" s="28"/>
      <c r="ADN71" s="28"/>
      <c r="ADO71" s="28"/>
      <c r="ADP71" s="28"/>
      <c r="ADQ71" s="28"/>
      <c r="ADR71" s="28"/>
      <c r="ADS71" s="28"/>
      <c r="ADT71" s="28"/>
      <c r="ADU71" s="28"/>
      <c r="ADV71" s="28"/>
      <c r="ADW71" s="28"/>
      <c r="ADX71" s="28"/>
      <c r="ADY71" s="28"/>
      <c r="ADZ71" s="28"/>
      <c r="AEA71" s="28"/>
      <c r="AEB71" s="28"/>
      <c r="AEC71" s="28"/>
      <c r="AED71" s="28"/>
      <c r="AEE71" s="28"/>
      <c r="AEF71" s="28"/>
      <c r="AEG71" s="28"/>
      <c r="AEH71" s="28"/>
      <c r="AEI71" s="28"/>
      <c r="AEJ71" s="28"/>
      <c r="AEK71" s="28"/>
      <c r="AEL71" s="28"/>
      <c r="AEM71" s="28"/>
      <c r="AEN71" s="28"/>
      <c r="AEO71" s="28"/>
      <c r="AEP71" s="28"/>
      <c r="AEQ71" s="28"/>
      <c r="AER71" s="28"/>
      <c r="AES71" s="28"/>
      <c r="AET71" s="28"/>
      <c r="AEU71" s="28"/>
      <c r="AEV71" s="28"/>
      <c r="AEW71" s="28"/>
      <c r="AEX71" s="28"/>
      <c r="AEY71" s="28"/>
      <c r="AEZ71" s="28"/>
      <c r="AFA71" s="28"/>
      <c r="AFB71" s="28"/>
      <c r="AFC71" s="28"/>
      <c r="AFD71" s="28"/>
      <c r="AFE71" s="28"/>
      <c r="AFF71" s="28"/>
      <c r="AFG71" s="28"/>
      <c r="AFH71" s="28"/>
      <c r="AFI71" s="28"/>
      <c r="AFJ71" s="28"/>
      <c r="AFK71" s="28"/>
      <c r="AFL71" s="28"/>
      <c r="AFM71" s="28"/>
      <c r="AFN71" s="28"/>
      <c r="AFO71" s="28"/>
      <c r="AFP71" s="28"/>
      <c r="AFQ71" s="28"/>
      <c r="AFR71" s="28"/>
      <c r="AFS71" s="28"/>
      <c r="AFT71" s="28"/>
      <c r="AFU71" s="28"/>
      <c r="AFV71" s="28"/>
      <c r="AFW71" s="28"/>
      <c r="AFX71" s="28"/>
      <c r="AFY71" s="28"/>
      <c r="AFZ71" s="28"/>
      <c r="AGA71" s="28"/>
      <c r="AGB71" s="28"/>
      <c r="AGC71" s="28"/>
      <c r="AGD71" s="28"/>
      <c r="AGE71" s="28"/>
      <c r="AGF71" s="28"/>
      <c r="AGG71" s="28"/>
      <c r="AGH71" s="28"/>
      <c r="AGI71" s="28"/>
      <c r="AGJ71" s="28"/>
      <c r="AGK71" s="28"/>
      <c r="AGL71" s="28"/>
      <c r="AGM71" s="28"/>
      <c r="AGN71" s="28"/>
      <c r="AGO71" s="28"/>
      <c r="AGP71" s="28"/>
      <c r="AGQ71" s="28"/>
      <c r="AGR71" s="28"/>
      <c r="AGS71" s="28"/>
      <c r="AGT71" s="28"/>
      <c r="AGU71" s="28"/>
      <c r="AGV71" s="28"/>
      <c r="AGW71" s="28"/>
      <c r="AGX71" s="28"/>
      <c r="AGY71" s="28"/>
      <c r="AGZ71" s="28"/>
      <c r="AHA71" s="28"/>
      <c r="AHB71" s="28"/>
      <c r="AHC71" s="28"/>
      <c r="AHD71" s="28"/>
      <c r="AHE71" s="28"/>
      <c r="AHF71" s="28"/>
      <c r="AHG71" s="28"/>
      <c r="AHH71" s="28"/>
      <c r="AHI71" s="28"/>
      <c r="AHJ71" s="28"/>
      <c r="AHK71" s="28"/>
      <c r="AHL71" s="28"/>
      <c r="AHM71" s="28"/>
      <c r="AHN71" s="28"/>
      <c r="AHO71" s="28"/>
      <c r="AHP71" s="28"/>
      <c r="AHQ71" s="28"/>
      <c r="AHR71" s="28"/>
      <c r="AHS71" s="28"/>
      <c r="AHT71" s="28"/>
      <c r="AHU71" s="28"/>
      <c r="AHV71" s="28"/>
      <c r="AHW71" s="28"/>
      <c r="AHX71" s="28"/>
      <c r="AHY71" s="28"/>
      <c r="AHZ71" s="28"/>
      <c r="AIA71" s="28"/>
      <c r="AIB71" s="28"/>
      <c r="AIC71" s="28"/>
      <c r="AID71" s="28"/>
      <c r="AIE71" s="28"/>
      <c r="AIF71" s="28"/>
      <c r="AIG71" s="28"/>
      <c r="AIH71" s="28"/>
      <c r="AII71" s="28"/>
      <c r="AIJ71" s="28"/>
      <c r="AIK71" s="28"/>
      <c r="AIL71" s="28"/>
      <c r="AIM71" s="28"/>
      <c r="AIN71" s="28"/>
      <c r="AIO71" s="28"/>
      <c r="AIP71" s="28"/>
      <c r="AIQ71" s="28"/>
      <c r="AIR71" s="28"/>
      <c r="AIS71" s="28"/>
      <c r="AIT71" s="28"/>
      <c r="AIU71" s="28"/>
      <c r="AIV71" s="28"/>
      <c r="AIW71" s="28"/>
      <c r="AIX71" s="28"/>
      <c r="AIY71" s="28"/>
      <c r="AIZ71" s="28"/>
      <c r="AJA71" s="28"/>
      <c r="AJB71" s="28"/>
      <c r="AJC71" s="28"/>
      <c r="AJD71" s="28"/>
      <c r="AJE71" s="28"/>
      <c r="AJF71" s="28"/>
      <c r="AJG71" s="28"/>
      <c r="AJH71" s="28"/>
      <c r="AJI71" s="28"/>
      <c r="AJJ71" s="28"/>
      <c r="AJK71" s="28"/>
      <c r="AJL71" s="28"/>
      <c r="AJM71" s="28"/>
      <c r="AJN71" s="28"/>
      <c r="AJO71" s="28"/>
      <c r="AJP71" s="28"/>
      <c r="AJQ71" s="28"/>
      <c r="AJR71" s="28"/>
      <c r="AJS71" s="28"/>
      <c r="AJT71" s="28"/>
      <c r="AJU71" s="28"/>
      <c r="AJV71" s="28"/>
      <c r="AJW71" s="28"/>
      <c r="AJX71" s="28"/>
      <c r="AJY71" s="28"/>
      <c r="AJZ71" s="28"/>
      <c r="AKA71" s="28"/>
      <c r="AKB71" s="28"/>
      <c r="AKC71" s="28"/>
      <c r="AKD71" s="28"/>
      <c r="AKE71" s="28"/>
      <c r="AKF71" s="28"/>
      <c r="AKG71" s="28"/>
      <c r="AKH71" s="28"/>
      <c r="AKI71" s="28"/>
      <c r="AKJ71" s="28"/>
      <c r="AKK71" s="28"/>
      <c r="AKL71" s="28"/>
      <c r="AKM71" s="28"/>
      <c r="AKN71" s="28"/>
      <c r="AKO71" s="28"/>
      <c r="AKP71" s="28"/>
      <c r="AKQ71" s="28"/>
      <c r="AKR71" s="28"/>
      <c r="AKS71" s="28"/>
      <c r="AKT71" s="28"/>
      <c r="AKU71" s="28"/>
      <c r="AKV71" s="28"/>
      <c r="AKW71" s="28"/>
      <c r="AKX71" s="28"/>
      <c r="AKY71" s="28"/>
      <c r="AKZ71" s="28"/>
      <c r="ALA71" s="28"/>
      <c r="ALB71" s="28"/>
      <c r="ALC71" s="28"/>
      <c r="ALD71" s="28"/>
      <c r="ALE71" s="28"/>
      <c r="ALF71" s="28"/>
      <c r="ALG71" s="28"/>
      <c r="ALH71" s="28"/>
      <c r="ALI71" s="28"/>
      <c r="ALJ71" s="28"/>
      <c r="ALK71" s="28"/>
      <c r="ALL71" s="28"/>
      <c r="ALM71" s="28"/>
      <c r="ALN71" s="28"/>
      <c r="ALO71" s="28"/>
      <c r="ALP71" s="28"/>
      <c r="ALQ71" s="28"/>
      <c r="ALR71" s="28"/>
      <c r="ALS71" s="28"/>
      <c r="ALT71" s="28"/>
      <c r="ALU71" s="28"/>
      <c r="ALV71" s="28"/>
      <c r="ALW71" s="28"/>
      <c r="ALX71" s="28"/>
      <c r="ALY71" s="28"/>
      <c r="ALZ71" s="28"/>
      <c r="AMA71" s="28"/>
      <c r="AMB71" s="28"/>
      <c r="AMC71" s="28"/>
      <c r="AMD71" s="28"/>
      <c r="AME71" s="28"/>
      <c r="AMF71" s="28"/>
      <c r="AMG71" s="28"/>
      <c r="AMH71" s="28"/>
      <c r="AMI71" s="28"/>
      <c r="AMJ71" s="28"/>
      <c r="AMK71" s="28"/>
      <c r="AML71" s="28"/>
      <c r="AMM71" s="28"/>
      <c r="AMN71" s="28"/>
      <c r="AMO71" s="28"/>
      <c r="AMP71" s="28"/>
      <c r="AMQ71" s="28"/>
      <c r="AMR71" s="28"/>
      <c r="AMS71" s="28"/>
      <c r="AMT71" s="28"/>
      <c r="AMU71" s="28"/>
      <c r="AMV71" s="28"/>
      <c r="AMW71" s="28"/>
      <c r="AMX71" s="28"/>
      <c r="AMY71" s="28"/>
      <c r="AMZ71" s="28"/>
      <c r="ANA71" s="28"/>
      <c r="ANB71" s="28"/>
      <c r="ANC71" s="28"/>
      <c r="AND71" s="28"/>
      <c r="ANE71" s="28"/>
      <c r="ANF71" s="28"/>
      <c r="ANG71" s="28"/>
      <c r="ANH71" s="28"/>
      <c r="ANI71" s="28"/>
      <c r="ANJ71" s="28"/>
      <c r="ANK71" s="28"/>
      <c r="ANL71" s="28"/>
      <c r="ANM71" s="28"/>
      <c r="ANN71" s="28"/>
      <c r="ANO71" s="28"/>
      <c r="ANP71" s="28"/>
      <c r="ANQ71" s="28"/>
      <c r="ANR71" s="28"/>
      <c r="ANS71" s="28"/>
      <c r="ANT71" s="28"/>
      <c r="ANU71" s="28"/>
      <c r="ANV71" s="28"/>
      <c r="ANW71" s="28"/>
      <c r="ANX71" s="28"/>
      <c r="ANY71" s="28"/>
      <c r="ANZ71" s="28"/>
      <c r="AOA71" s="28"/>
      <c r="AOB71" s="28"/>
      <c r="AOC71" s="28"/>
      <c r="AOD71" s="28"/>
      <c r="AOE71" s="28"/>
      <c r="AOF71" s="28"/>
      <c r="AOG71" s="28"/>
      <c r="AOH71" s="28"/>
      <c r="AOI71" s="28"/>
      <c r="AOJ71" s="28"/>
      <c r="AOK71" s="28"/>
      <c r="AOL71" s="28"/>
      <c r="AOM71" s="28"/>
      <c r="AON71" s="28"/>
      <c r="AOO71" s="28"/>
      <c r="AOP71" s="28"/>
      <c r="AOQ71" s="28"/>
      <c r="AOR71" s="28"/>
      <c r="AOS71" s="28"/>
      <c r="AOT71" s="28"/>
      <c r="AOU71" s="28"/>
      <c r="AOV71" s="28"/>
      <c r="AOW71" s="28"/>
      <c r="AOX71" s="28"/>
      <c r="AOY71" s="28"/>
      <c r="AOZ71" s="28"/>
      <c r="APA71" s="28"/>
      <c r="APB71" s="28"/>
      <c r="APC71" s="28"/>
      <c r="APD71" s="28"/>
      <c r="APE71" s="28"/>
      <c r="APF71" s="28"/>
      <c r="APG71" s="28"/>
      <c r="APH71" s="28"/>
      <c r="API71" s="28"/>
      <c r="APJ71" s="28"/>
      <c r="APK71" s="28"/>
      <c r="APL71" s="28"/>
      <c r="APM71" s="28"/>
      <c r="APN71" s="28"/>
      <c r="APO71" s="28"/>
      <c r="APP71" s="28"/>
      <c r="APQ71" s="28"/>
      <c r="APR71" s="28"/>
      <c r="APS71" s="28"/>
      <c r="APT71" s="28"/>
      <c r="APU71" s="28"/>
      <c r="APV71" s="28"/>
      <c r="APW71" s="28"/>
      <c r="APX71" s="28"/>
      <c r="APY71" s="28"/>
      <c r="APZ71" s="28"/>
      <c r="AQA71" s="28"/>
      <c r="AQB71" s="28"/>
      <c r="AQC71" s="28"/>
      <c r="AQD71" s="28"/>
      <c r="AQE71" s="28"/>
      <c r="AQF71" s="28"/>
      <c r="AQG71" s="28"/>
      <c r="AQH71" s="28"/>
      <c r="AQI71" s="28"/>
      <c r="AQJ71" s="28"/>
      <c r="AQK71" s="28"/>
      <c r="AQL71" s="28"/>
      <c r="AQM71" s="28"/>
      <c r="AQN71" s="28"/>
      <c r="AQO71" s="28"/>
      <c r="AQP71" s="28"/>
      <c r="AQQ71" s="28"/>
      <c r="AQR71" s="28"/>
      <c r="AQS71" s="28"/>
      <c r="AQT71" s="28"/>
      <c r="AQU71" s="28"/>
      <c r="AQV71" s="28"/>
      <c r="AQW71" s="28"/>
      <c r="AQX71" s="28"/>
      <c r="AQY71" s="28"/>
      <c r="AQZ71" s="28"/>
      <c r="ARA71" s="28"/>
      <c r="ARB71" s="28"/>
      <c r="ARC71" s="28"/>
      <c r="ARD71" s="28"/>
      <c r="ARE71" s="28"/>
      <c r="ARF71" s="28"/>
      <c r="ARG71" s="28"/>
      <c r="ARH71" s="28"/>
      <c r="ARI71" s="28"/>
      <c r="ARJ71" s="28"/>
      <c r="ARK71" s="28"/>
      <c r="ARL71" s="28"/>
      <c r="ARM71" s="28"/>
      <c r="ARN71" s="28"/>
      <c r="ARO71" s="28"/>
      <c r="ARP71" s="28"/>
      <c r="ARQ71" s="28"/>
      <c r="ARR71" s="28"/>
      <c r="ARS71" s="28"/>
      <c r="ART71" s="28"/>
      <c r="ARU71" s="28"/>
      <c r="ARV71" s="28"/>
      <c r="ARW71" s="28"/>
      <c r="ARX71" s="28"/>
      <c r="ARY71" s="28"/>
      <c r="ARZ71" s="28"/>
      <c r="ASA71" s="28"/>
      <c r="ASB71" s="28"/>
      <c r="ASC71" s="28"/>
      <c r="ASD71" s="28"/>
      <c r="ASE71" s="28"/>
      <c r="ASF71" s="28"/>
      <c r="ASG71" s="28"/>
      <c r="ASH71" s="28"/>
      <c r="ASI71" s="28"/>
      <c r="ASJ71" s="28"/>
      <c r="ASK71" s="28"/>
      <c r="ASL71" s="28"/>
      <c r="ASM71" s="28"/>
      <c r="ASN71" s="28"/>
      <c r="ASO71" s="28"/>
      <c r="ASP71" s="28"/>
      <c r="ASQ71" s="28"/>
      <c r="ASR71" s="28"/>
      <c r="ASS71" s="28"/>
      <c r="AST71" s="28"/>
      <c r="ASU71" s="28"/>
      <c r="ASV71" s="28"/>
      <c r="ASW71" s="28"/>
      <c r="ASX71" s="28"/>
      <c r="ASY71" s="28"/>
      <c r="ASZ71" s="28"/>
      <c r="ATA71" s="28"/>
      <c r="ATB71" s="28"/>
      <c r="ATC71" s="28"/>
      <c r="ATD71" s="28"/>
      <c r="ATE71" s="28"/>
      <c r="ATF71" s="28"/>
      <c r="ATG71" s="28"/>
      <c r="ATH71" s="28"/>
      <c r="ATI71" s="28"/>
      <c r="ATJ71" s="28"/>
      <c r="ATK71" s="28"/>
      <c r="ATL71" s="28"/>
      <c r="ATM71" s="28"/>
      <c r="ATN71" s="28"/>
    </row>
    <row r="72" spans="1:1210" ht="51" customHeight="1">
      <c r="A72" s="134" t="s">
        <v>177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5"/>
      <c r="AL72" s="135"/>
      <c r="AM72" s="135"/>
      <c r="AN72" s="135"/>
      <c r="AO72" s="135"/>
      <c r="AP72" s="135"/>
      <c r="AQ72" s="141" t="s">
        <v>264</v>
      </c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2">
        <v>18000</v>
      </c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>
        <f>BC72</f>
        <v>18000</v>
      </c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>
        <v>0</v>
      </c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8" t="s">
        <v>91</v>
      </c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 t="s">
        <v>91</v>
      </c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2">
        <v>0</v>
      </c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31">
        <f t="shared" si="17"/>
        <v>18000</v>
      </c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3"/>
      <c r="EX72" s="131">
        <f t="shared" si="18"/>
        <v>18000</v>
      </c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3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  <c r="SO72" s="21"/>
      <c r="SP72" s="21"/>
      <c r="SQ72" s="21"/>
      <c r="SR72" s="21"/>
      <c r="SS72" s="21"/>
      <c r="ST72" s="21"/>
      <c r="SU72" s="21"/>
      <c r="SV72" s="21"/>
      <c r="SW72" s="21"/>
      <c r="SX72" s="21"/>
      <c r="SY72" s="21"/>
      <c r="SZ72" s="21"/>
      <c r="TA72" s="21"/>
      <c r="TB72" s="21"/>
      <c r="TC72" s="21"/>
      <c r="TD72" s="21"/>
      <c r="TE72" s="21"/>
      <c r="TF72" s="21"/>
      <c r="TG72" s="21"/>
      <c r="TH72" s="21"/>
      <c r="TI72" s="21"/>
      <c r="TJ72" s="21"/>
      <c r="TK72" s="21"/>
      <c r="TL72" s="21"/>
      <c r="TM72" s="21"/>
      <c r="TN72" s="21"/>
      <c r="TO72" s="21"/>
      <c r="TP72" s="21"/>
      <c r="TQ72" s="21"/>
      <c r="TR72" s="21"/>
      <c r="TS72" s="21"/>
      <c r="TT72" s="21"/>
      <c r="TU72" s="21"/>
      <c r="TV72" s="21"/>
      <c r="TW72" s="21"/>
      <c r="TX72" s="21"/>
      <c r="TY72" s="21"/>
      <c r="TZ72" s="21"/>
      <c r="UA72" s="21"/>
      <c r="UB72" s="21"/>
      <c r="UC72" s="21"/>
      <c r="UD72" s="21"/>
      <c r="UE72" s="21"/>
      <c r="UF72" s="21"/>
      <c r="UG72" s="21"/>
      <c r="UH72" s="21"/>
      <c r="UI72" s="21"/>
      <c r="UJ72" s="21"/>
      <c r="UK72" s="21"/>
      <c r="UL72" s="21"/>
      <c r="UM72" s="21"/>
      <c r="UN72" s="21"/>
      <c r="UO72" s="21"/>
      <c r="UP72" s="21"/>
      <c r="UQ72" s="21"/>
      <c r="UR72" s="21"/>
      <c r="US72" s="21"/>
      <c r="UT72" s="21"/>
      <c r="UU72" s="21"/>
      <c r="UV72" s="21"/>
      <c r="UW72" s="21"/>
      <c r="UX72" s="21"/>
      <c r="UY72" s="21"/>
      <c r="UZ72" s="21"/>
      <c r="VA72" s="21"/>
      <c r="VB72" s="21"/>
      <c r="VC72" s="21"/>
      <c r="VD72" s="21"/>
      <c r="VE72" s="21"/>
      <c r="VF72" s="21"/>
      <c r="VG72" s="21"/>
      <c r="VH72" s="21"/>
      <c r="VI72" s="21"/>
      <c r="VJ72" s="21"/>
      <c r="VK72" s="21"/>
      <c r="VL72" s="21"/>
      <c r="VM72" s="21"/>
      <c r="VN72" s="21"/>
      <c r="VO72" s="21"/>
      <c r="VP72" s="21"/>
      <c r="VQ72" s="21"/>
      <c r="VR72" s="21"/>
      <c r="VS72" s="21"/>
      <c r="VT72" s="21"/>
      <c r="VU72" s="21"/>
      <c r="VV72" s="21"/>
      <c r="VW72" s="21"/>
      <c r="VX72" s="21"/>
      <c r="VY72" s="21"/>
      <c r="VZ72" s="21"/>
      <c r="WA72" s="21"/>
      <c r="WB72" s="21"/>
      <c r="WC72" s="21"/>
      <c r="WD72" s="21"/>
      <c r="WE72" s="21"/>
      <c r="WF72" s="21"/>
      <c r="WG72" s="21"/>
      <c r="WH72" s="21"/>
      <c r="WI72" s="21"/>
      <c r="WJ72" s="21"/>
      <c r="WK72" s="21"/>
      <c r="WL72" s="21"/>
      <c r="WM72" s="21"/>
      <c r="WN72" s="21"/>
      <c r="WO72" s="21"/>
      <c r="WP72" s="21"/>
      <c r="WQ72" s="21"/>
      <c r="WR72" s="21"/>
      <c r="WS72" s="21"/>
      <c r="WT72" s="21"/>
      <c r="WU72" s="21"/>
      <c r="WV72" s="21"/>
      <c r="WW72" s="21"/>
      <c r="WX72" s="21"/>
      <c r="WY72" s="21"/>
      <c r="WZ72" s="21"/>
      <c r="XA72" s="21"/>
      <c r="XB72" s="21"/>
      <c r="XC72" s="21"/>
      <c r="XD72" s="21"/>
      <c r="XE72" s="21"/>
      <c r="XF72" s="21"/>
      <c r="XG72" s="21"/>
      <c r="XH72" s="21"/>
      <c r="XI72" s="21"/>
      <c r="XJ72" s="21"/>
      <c r="XK72" s="21"/>
      <c r="XL72" s="21"/>
      <c r="XM72" s="21"/>
      <c r="XN72" s="21"/>
      <c r="XO72" s="21"/>
      <c r="XP72" s="21"/>
      <c r="XQ72" s="21"/>
      <c r="XR72" s="21"/>
      <c r="XS72" s="21"/>
      <c r="XT72" s="21"/>
      <c r="XU72" s="21"/>
      <c r="XV72" s="21"/>
      <c r="XW72" s="21"/>
      <c r="XX72" s="21"/>
      <c r="XY72" s="21"/>
      <c r="XZ72" s="21"/>
      <c r="YA72" s="21"/>
      <c r="YB72" s="21"/>
      <c r="YC72" s="21"/>
      <c r="YD72" s="21"/>
      <c r="YE72" s="21"/>
      <c r="YF72" s="21"/>
      <c r="YG72" s="21"/>
      <c r="YH72" s="21"/>
      <c r="YI72" s="21"/>
      <c r="YJ72" s="21"/>
      <c r="YK72" s="21"/>
      <c r="YL72" s="21"/>
      <c r="YM72" s="21"/>
      <c r="YN72" s="21"/>
      <c r="YO72" s="21"/>
      <c r="YP72" s="21"/>
      <c r="YQ72" s="21"/>
      <c r="YR72" s="21"/>
      <c r="YS72" s="21"/>
      <c r="YT72" s="21"/>
      <c r="YU72" s="21"/>
      <c r="YV72" s="21"/>
      <c r="YW72" s="21"/>
      <c r="YX72" s="21"/>
      <c r="YY72" s="21"/>
      <c r="YZ72" s="21"/>
      <c r="ZA72" s="21"/>
      <c r="ZB72" s="21"/>
      <c r="ZC72" s="21"/>
      <c r="ZD72" s="21"/>
      <c r="ZE72" s="21"/>
      <c r="ZF72" s="21"/>
      <c r="ZG72" s="21"/>
      <c r="ZH72" s="21"/>
      <c r="ZI72" s="21"/>
      <c r="ZJ72" s="21"/>
      <c r="ZK72" s="21"/>
      <c r="ZL72" s="21"/>
      <c r="ZM72" s="21"/>
      <c r="ZN72" s="21"/>
      <c r="ZO72" s="21"/>
      <c r="ZP72" s="21"/>
      <c r="ZQ72" s="21"/>
      <c r="ZR72" s="21"/>
      <c r="ZS72" s="21"/>
      <c r="ZT72" s="21"/>
      <c r="ZU72" s="21"/>
      <c r="ZV72" s="21"/>
      <c r="ZW72" s="21"/>
      <c r="ZX72" s="21"/>
      <c r="ZY72" s="21"/>
      <c r="ZZ72" s="21"/>
      <c r="AAA72" s="21"/>
      <c r="AAB72" s="21"/>
      <c r="AAC72" s="21"/>
      <c r="AAD72" s="21"/>
      <c r="AAE72" s="21"/>
      <c r="AAF72" s="21"/>
      <c r="AAG72" s="21"/>
      <c r="AAH72" s="21"/>
      <c r="AAI72" s="21"/>
      <c r="AAJ72" s="21"/>
      <c r="AAK72" s="21"/>
      <c r="AAL72" s="21"/>
      <c r="AAM72" s="21"/>
      <c r="AAN72" s="21"/>
      <c r="AAO72" s="21"/>
      <c r="AAP72" s="21"/>
      <c r="AAQ72" s="21"/>
      <c r="AAR72" s="21"/>
      <c r="AAS72" s="21"/>
      <c r="AAT72" s="21"/>
      <c r="AAU72" s="21"/>
      <c r="AAV72" s="21"/>
      <c r="AAW72" s="21"/>
      <c r="AAX72" s="21"/>
      <c r="AAY72" s="21"/>
      <c r="AAZ72" s="21"/>
      <c r="ABA72" s="21"/>
      <c r="ABB72" s="21"/>
      <c r="ABC72" s="21"/>
      <c r="ABD72" s="21"/>
      <c r="ABE72" s="21"/>
      <c r="ABF72" s="21"/>
      <c r="ABG72" s="21"/>
      <c r="ABH72" s="21"/>
      <c r="ABI72" s="21"/>
      <c r="ABJ72" s="21"/>
      <c r="ABK72" s="21"/>
      <c r="ABL72" s="21"/>
      <c r="ABM72" s="21"/>
      <c r="ABN72" s="21"/>
      <c r="ABO72" s="21"/>
      <c r="ABP72" s="21"/>
      <c r="ABQ72" s="21"/>
      <c r="ABR72" s="21"/>
      <c r="ABS72" s="21"/>
      <c r="ABT72" s="21"/>
      <c r="ABU72" s="21"/>
      <c r="ABV72" s="21"/>
      <c r="ABW72" s="21"/>
      <c r="ABX72" s="21"/>
      <c r="ABY72" s="21"/>
      <c r="ABZ72" s="21"/>
      <c r="ACA72" s="21"/>
      <c r="ACB72" s="21"/>
      <c r="ACC72" s="21"/>
      <c r="ACD72" s="21"/>
      <c r="ACE72" s="21"/>
      <c r="ACF72" s="21"/>
      <c r="ACG72" s="21"/>
      <c r="ACH72" s="21"/>
      <c r="ACI72" s="21"/>
      <c r="ACJ72" s="21"/>
      <c r="ACK72" s="21"/>
      <c r="ACL72" s="21"/>
      <c r="ACM72" s="21"/>
      <c r="ACN72" s="21"/>
      <c r="ACO72" s="21"/>
      <c r="ACP72" s="21"/>
      <c r="ACQ72" s="21"/>
      <c r="ACR72" s="21"/>
      <c r="ACS72" s="21"/>
      <c r="ACT72" s="21"/>
      <c r="ACU72" s="21"/>
      <c r="ACV72" s="21"/>
      <c r="ACW72" s="21"/>
      <c r="ACX72" s="21"/>
      <c r="ACY72" s="21"/>
      <c r="ACZ72" s="21"/>
      <c r="ADA72" s="21"/>
      <c r="ADB72" s="21"/>
      <c r="ADC72" s="21"/>
      <c r="ADD72" s="21"/>
      <c r="ADE72" s="21"/>
      <c r="ADF72" s="21"/>
      <c r="ADG72" s="21"/>
      <c r="ADH72" s="21"/>
      <c r="ADI72" s="21"/>
      <c r="ADJ72" s="21"/>
      <c r="ADK72" s="21"/>
      <c r="ADL72" s="21"/>
      <c r="ADM72" s="21"/>
      <c r="ADN72" s="21"/>
      <c r="ADO72" s="21"/>
      <c r="ADP72" s="21"/>
      <c r="ADQ72" s="21"/>
      <c r="ADR72" s="21"/>
      <c r="ADS72" s="21"/>
      <c r="ADT72" s="21"/>
      <c r="ADU72" s="21"/>
      <c r="ADV72" s="21"/>
      <c r="ADW72" s="21"/>
      <c r="ADX72" s="21"/>
      <c r="ADY72" s="21"/>
      <c r="ADZ72" s="21"/>
      <c r="AEA72" s="21"/>
      <c r="AEB72" s="21"/>
      <c r="AEC72" s="21"/>
      <c r="AED72" s="21"/>
      <c r="AEE72" s="21"/>
      <c r="AEF72" s="21"/>
      <c r="AEG72" s="21"/>
      <c r="AEH72" s="21"/>
      <c r="AEI72" s="21"/>
      <c r="AEJ72" s="21"/>
      <c r="AEK72" s="21"/>
      <c r="AEL72" s="21"/>
      <c r="AEM72" s="21"/>
      <c r="AEN72" s="21"/>
      <c r="AEO72" s="21"/>
      <c r="AEP72" s="21"/>
      <c r="AEQ72" s="21"/>
      <c r="AER72" s="21"/>
      <c r="AES72" s="21"/>
      <c r="AET72" s="21"/>
      <c r="AEU72" s="21"/>
      <c r="AEV72" s="21"/>
      <c r="AEW72" s="21"/>
      <c r="AEX72" s="21"/>
      <c r="AEY72" s="21"/>
      <c r="AEZ72" s="21"/>
      <c r="AFA72" s="21"/>
      <c r="AFB72" s="21"/>
      <c r="AFC72" s="21"/>
      <c r="AFD72" s="21"/>
      <c r="AFE72" s="21"/>
      <c r="AFF72" s="21"/>
      <c r="AFG72" s="21"/>
      <c r="AFH72" s="21"/>
      <c r="AFI72" s="21"/>
      <c r="AFJ72" s="21"/>
      <c r="AFK72" s="21"/>
      <c r="AFL72" s="21"/>
      <c r="AFM72" s="21"/>
      <c r="AFN72" s="21"/>
      <c r="AFO72" s="21"/>
      <c r="AFP72" s="21"/>
      <c r="AFQ72" s="21"/>
      <c r="AFR72" s="21"/>
      <c r="AFS72" s="21"/>
      <c r="AFT72" s="21"/>
      <c r="AFU72" s="21"/>
      <c r="AFV72" s="21"/>
      <c r="AFW72" s="21"/>
      <c r="AFX72" s="21"/>
      <c r="AFY72" s="21"/>
      <c r="AFZ72" s="21"/>
      <c r="AGA72" s="21"/>
      <c r="AGB72" s="21"/>
      <c r="AGC72" s="21"/>
      <c r="AGD72" s="21"/>
      <c r="AGE72" s="21"/>
      <c r="AGF72" s="21"/>
      <c r="AGG72" s="21"/>
      <c r="AGH72" s="21"/>
      <c r="AGI72" s="21"/>
      <c r="AGJ72" s="21"/>
      <c r="AGK72" s="21"/>
      <c r="AGL72" s="21"/>
      <c r="AGM72" s="21"/>
      <c r="AGN72" s="21"/>
      <c r="AGO72" s="21"/>
      <c r="AGP72" s="21"/>
      <c r="AGQ72" s="21"/>
      <c r="AGR72" s="21"/>
      <c r="AGS72" s="21"/>
      <c r="AGT72" s="21"/>
      <c r="AGU72" s="21"/>
      <c r="AGV72" s="21"/>
      <c r="AGW72" s="21"/>
      <c r="AGX72" s="21"/>
      <c r="AGY72" s="21"/>
      <c r="AGZ72" s="21"/>
      <c r="AHA72" s="21"/>
      <c r="AHB72" s="21"/>
      <c r="AHC72" s="21"/>
      <c r="AHD72" s="21"/>
      <c r="AHE72" s="21"/>
      <c r="AHF72" s="21"/>
      <c r="AHG72" s="21"/>
      <c r="AHH72" s="21"/>
      <c r="AHI72" s="21"/>
      <c r="AHJ72" s="21"/>
      <c r="AHK72" s="21"/>
      <c r="AHL72" s="21"/>
      <c r="AHM72" s="21"/>
      <c r="AHN72" s="21"/>
      <c r="AHO72" s="21"/>
      <c r="AHP72" s="21"/>
      <c r="AHQ72" s="21"/>
      <c r="AHR72" s="21"/>
      <c r="AHS72" s="21"/>
      <c r="AHT72" s="21"/>
      <c r="AHU72" s="21"/>
      <c r="AHV72" s="21"/>
      <c r="AHW72" s="21"/>
      <c r="AHX72" s="21"/>
      <c r="AHY72" s="21"/>
      <c r="AHZ72" s="21"/>
      <c r="AIA72" s="21"/>
      <c r="AIB72" s="21"/>
      <c r="AIC72" s="21"/>
      <c r="AID72" s="21"/>
      <c r="AIE72" s="21"/>
      <c r="AIF72" s="21"/>
      <c r="AIG72" s="21"/>
      <c r="AIH72" s="21"/>
      <c r="AII72" s="21"/>
      <c r="AIJ72" s="21"/>
      <c r="AIK72" s="21"/>
      <c r="AIL72" s="21"/>
      <c r="AIM72" s="21"/>
      <c r="AIN72" s="21"/>
      <c r="AIO72" s="21"/>
      <c r="AIP72" s="21"/>
      <c r="AIQ72" s="21"/>
      <c r="AIR72" s="21"/>
      <c r="AIS72" s="21"/>
      <c r="AIT72" s="21"/>
      <c r="AIU72" s="21"/>
      <c r="AIV72" s="21"/>
      <c r="AIW72" s="21"/>
      <c r="AIX72" s="21"/>
      <c r="AIY72" s="21"/>
      <c r="AIZ72" s="21"/>
      <c r="AJA72" s="21"/>
      <c r="AJB72" s="21"/>
      <c r="AJC72" s="21"/>
      <c r="AJD72" s="21"/>
      <c r="AJE72" s="21"/>
      <c r="AJF72" s="21"/>
      <c r="AJG72" s="21"/>
      <c r="AJH72" s="21"/>
      <c r="AJI72" s="21"/>
      <c r="AJJ72" s="21"/>
      <c r="AJK72" s="21"/>
      <c r="AJL72" s="21"/>
      <c r="AJM72" s="21"/>
      <c r="AJN72" s="21"/>
      <c r="AJO72" s="21"/>
      <c r="AJP72" s="21"/>
      <c r="AJQ72" s="21"/>
      <c r="AJR72" s="21"/>
      <c r="AJS72" s="21"/>
      <c r="AJT72" s="21"/>
      <c r="AJU72" s="21"/>
      <c r="AJV72" s="21"/>
      <c r="AJW72" s="21"/>
      <c r="AJX72" s="21"/>
      <c r="AJY72" s="21"/>
      <c r="AJZ72" s="21"/>
      <c r="AKA72" s="21"/>
      <c r="AKB72" s="21"/>
      <c r="AKC72" s="21"/>
      <c r="AKD72" s="21"/>
      <c r="AKE72" s="21"/>
      <c r="AKF72" s="21"/>
      <c r="AKG72" s="21"/>
      <c r="AKH72" s="21"/>
      <c r="AKI72" s="21"/>
      <c r="AKJ72" s="21"/>
      <c r="AKK72" s="21"/>
      <c r="AKL72" s="21"/>
      <c r="AKM72" s="21"/>
      <c r="AKN72" s="21"/>
      <c r="AKO72" s="21"/>
      <c r="AKP72" s="21"/>
      <c r="AKQ72" s="21"/>
      <c r="AKR72" s="21"/>
      <c r="AKS72" s="21"/>
      <c r="AKT72" s="21"/>
      <c r="AKU72" s="21"/>
      <c r="AKV72" s="21"/>
      <c r="AKW72" s="21"/>
      <c r="AKX72" s="21"/>
      <c r="AKY72" s="21"/>
      <c r="AKZ72" s="21"/>
      <c r="ALA72" s="21"/>
      <c r="ALB72" s="21"/>
      <c r="ALC72" s="21"/>
      <c r="ALD72" s="21"/>
      <c r="ALE72" s="21"/>
      <c r="ALF72" s="21"/>
      <c r="ALG72" s="21"/>
      <c r="ALH72" s="21"/>
      <c r="ALI72" s="21"/>
      <c r="ALJ72" s="21"/>
      <c r="ALK72" s="21"/>
      <c r="ALL72" s="21"/>
      <c r="ALM72" s="21"/>
      <c r="ALN72" s="21"/>
      <c r="ALO72" s="21"/>
      <c r="ALP72" s="21"/>
      <c r="ALQ72" s="21"/>
      <c r="ALR72" s="21"/>
      <c r="ALS72" s="21"/>
      <c r="ALT72" s="21"/>
      <c r="ALU72" s="21"/>
      <c r="ALV72" s="21"/>
      <c r="ALW72" s="21"/>
      <c r="ALX72" s="21"/>
      <c r="ALY72" s="21"/>
      <c r="ALZ72" s="21"/>
      <c r="AMA72" s="21"/>
      <c r="AMB72" s="21"/>
      <c r="AMC72" s="21"/>
      <c r="AMD72" s="21"/>
      <c r="AME72" s="21"/>
      <c r="AMF72" s="21"/>
      <c r="AMG72" s="21"/>
      <c r="AMH72" s="21"/>
      <c r="AMI72" s="21"/>
      <c r="AMJ72" s="21"/>
    </row>
    <row r="73" spans="1:1210" s="23" customFormat="1" ht="30.75" customHeight="1">
      <c r="A73" s="126" t="s">
        <v>205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7"/>
      <c r="AL73" s="127"/>
      <c r="AM73" s="127"/>
      <c r="AN73" s="127"/>
      <c r="AO73" s="127"/>
      <c r="AP73" s="127"/>
      <c r="AQ73" s="128" t="s">
        <v>253</v>
      </c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9">
        <v>2000</v>
      </c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>
        <v>2000</v>
      </c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>
        <v>0</v>
      </c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30" t="s">
        <v>91</v>
      </c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 t="s">
        <v>91</v>
      </c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29">
        <v>0</v>
      </c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3">
        <f t="shared" si="17"/>
        <v>2000</v>
      </c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5"/>
      <c r="EX73" s="123">
        <f t="shared" si="18"/>
        <v>2000</v>
      </c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5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8"/>
      <c r="JK73" s="28"/>
      <c r="JL73" s="28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  <c r="KD73" s="28"/>
      <c r="KE73" s="28"/>
      <c r="KF73" s="28"/>
      <c r="KG73" s="28"/>
      <c r="KH73" s="28"/>
      <c r="KI73" s="28"/>
      <c r="KJ73" s="28"/>
      <c r="KK73" s="28"/>
      <c r="KL73" s="28"/>
      <c r="KM73" s="28"/>
      <c r="KN73" s="28"/>
      <c r="KO73" s="28"/>
      <c r="KP73" s="28"/>
      <c r="KQ73" s="28"/>
      <c r="KR73" s="28"/>
      <c r="KS73" s="28"/>
      <c r="KT73" s="28"/>
      <c r="KU73" s="28"/>
      <c r="KV73" s="28"/>
      <c r="KW73" s="28"/>
      <c r="KX73" s="28"/>
      <c r="KY73" s="28"/>
      <c r="KZ73" s="28"/>
      <c r="LA73" s="28"/>
      <c r="LB73" s="28"/>
      <c r="LC73" s="28"/>
      <c r="LD73" s="28"/>
      <c r="LE73" s="28"/>
      <c r="LF73" s="28"/>
      <c r="LG73" s="28"/>
      <c r="LH73" s="28"/>
      <c r="LI73" s="28"/>
      <c r="LJ73" s="28"/>
      <c r="LK73" s="28"/>
      <c r="LL73" s="28"/>
      <c r="LM73" s="28"/>
      <c r="LN73" s="28"/>
      <c r="LO73" s="28"/>
      <c r="LP73" s="28"/>
      <c r="LQ73" s="28"/>
      <c r="LR73" s="28"/>
      <c r="LS73" s="28"/>
      <c r="LT73" s="28"/>
      <c r="LU73" s="28"/>
      <c r="LV73" s="28"/>
      <c r="LW73" s="28"/>
      <c r="LX73" s="28"/>
      <c r="LY73" s="28"/>
      <c r="LZ73" s="28"/>
      <c r="MA73" s="28"/>
      <c r="MB73" s="28"/>
      <c r="MC73" s="28"/>
      <c r="MD73" s="28"/>
      <c r="ME73" s="28"/>
      <c r="MF73" s="28"/>
      <c r="MG73" s="28"/>
      <c r="MH73" s="28"/>
      <c r="MI73" s="28"/>
      <c r="MJ73" s="28"/>
      <c r="MK73" s="28"/>
      <c r="ML73" s="28"/>
      <c r="MM73" s="28"/>
      <c r="MN73" s="28"/>
      <c r="MO73" s="28"/>
      <c r="MP73" s="28"/>
      <c r="MQ73" s="28"/>
      <c r="MR73" s="28"/>
      <c r="MS73" s="28"/>
      <c r="MT73" s="28"/>
      <c r="MU73" s="28"/>
      <c r="MV73" s="28"/>
      <c r="MW73" s="28"/>
      <c r="MX73" s="28"/>
      <c r="MY73" s="28"/>
      <c r="MZ73" s="28"/>
      <c r="NA73" s="28"/>
      <c r="NB73" s="28"/>
      <c r="NC73" s="28"/>
      <c r="ND73" s="28"/>
      <c r="NE73" s="28"/>
      <c r="NF73" s="28"/>
      <c r="NG73" s="28"/>
      <c r="NH73" s="28"/>
      <c r="NI73" s="28"/>
      <c r="NJ73" s="28"/>
      <c r="NK73" s="28"/>
      <c r="NL73" s="28"/>
      <c r="NM73" s="28"/>
      <c r="NN73" s="28"/>
      <c r="NO73" s="28"/>
      <c r="NP73" s="28"/>
      <c r="NQ73" s="28"/>
      <c r="NR73" s="28"/>
      <c r="NS73" s="28"/>
      <c r="NT73" s="28"/>
      <c r="NU73" s="28"/>
      <c r="NV73" s="28"/>
      <c r="NW73" s="28"/>
      <c r="NX73" s="28"/>
      <c r="NY73" s="28"/>
      <c r="NZ73" s="28"/>
      <c r="OA73" s="28"/>
      <c r="OB73" s="28"/>
      <c r="OC73" s="28"/>
      <c r="OD73" s="28"/>
      <c r="OE73" s="28"/>
      <c r="OF73" s="28"/>
      <c r="OG73" s="28"/>
      <c r="OH73" s="28"/>
      <c r="OI73" s="28"/>
      <c r="OJ73" s="28"/>
      <c r="OK73" s="28"/>
      <c r="OL73" s="28"/>
      <c r="OM73" s="28"/>
      <c r="ON73" s="28"/>
      <c r="OO73" s="28"/>
      <c r="OP73" s="28"/>
      <c r="OQ73" s="28"/>
      <c r="OR73" s="28"/>
      <c r="OS73" s="28"/>
      <c r="OT73" s="28"/>
      <c r="OU73" s="28"/>
      <c r="OV73" s="28"/>
      <c r="OW73" s="28"/>
      <c r="OX73" s="28"/>
      <c r="OY73" s="28"/>
      <c r="OZ73" s="28"/>
      <c r="PA73" s="28"/>
      <c r="PB73" s="28"/>
      <c r="PC73" s="28"/>
      <c r="PD73" s="28"/>
      <c r="PE73" s="28"/>
      <c r="PF73" s="28"/>
      <c r="PG73" s="28"/>
      <c r="PH73" s="28"/>
      <c r="PI73" s="28"/>
      <c r="PJ73" s="28"/>
      <c r="PK73" s="28"/>
      <c r="PL73" s="28"/>
      <c r="PM73" s="28"/>
      <c r="PN73" s="28"/>
      <c r="PO73" s="28"/>
      <c r="PP73" s="28"/>
      <c r="PQ73" s="28"/>
      <c r="PR73" s="28"/>
      <c r="PS73" s="28"/>
      <c r="PT73" s="28"/>
      <c r="PU73" s="28"/>
      <c r="PV73" s="28"/>
      <c r="PW73" s="28"/>
      <c r="PX73" s="28"/>
      <c r="PY73" s="28"/>
      <c r="PZ73" s="28"/>
      <c r="QA73" s="28"/>
      <c r="QB73" s="28"/>
      <c r="QC73" s="28"/>
      <c r="QD73" s="28"/>
      <c r="QE73" s="28"/>
      <c r="QF73" s="28"/>
      <c r="QG73" s="28"/>
      <c r="QH73" s="28"/>
      <c r="QI73" s="28"/>
      <c r="QJ73" s="28"/>
      <c r="QK73" s="28"/>
      <c r="QL73" s="28"/>
      <c r="QM73" s="28"/>
      <c r="QN73" s="28"/>
      <c r="QO73" s="28"/>
      <c r="QP73" s="28"/>
      <c r="QQ73" s="28"/>
      <c r="QR73" s="28"/>
      <c r="QS73" s="28"/>
      <c r="QT73" s="28"/>
      <c r="QU73" s="28"/>
      <c r="QV73" s="28"/>
      <c r="QW73" s="28"/>
      <c r="QX73" s="28"/>
      <c r="QY73" s="28"/>
      <c r="QZ73" s="28"/>
      <c r="RA73" s="28"/>
      <c r="RB73" s="28"/>
      <c r="RC73" s="28"/>
      <c r="RD73" s="28"/>
      <c r="RE73" s="28"/>
      <c r="RF73" s="28"/>
      <c r="RG73" s="28"/>
      <c r="RH73" s="28"/>
      <c r="RI73" s="28"/>
      <c r="RJ73" s="28"/>
      <c r="RK73" s="28"/>
      <c r="RL73" s="28"/>
      <c r="RM73" s="28"/>
      <c r="RN73" s="28"/>
      <c r="RO73" s="28"/>
      <c r="RP73" s="28"/>
      <c r="RQ73" s="28"/>
      <c r="RR73" s="28"/>
      <c r="RS73" s="28"/>
      <c r="RT73" s="28"/>
      <c r="RU73" s="28"/>
      <c r="RV73" s="28"/>
      <c r="RW73" s="28"/>
      <c r="RX73" s="28"/>
      <c r="RY73" s="28"/>
      <c r="RZ73" s="28"/>
      <c r="SA73" s="28"/>
      <c r="SB73" s="28"/>
      <c r="SC73" s="28"/>
      <c r="SD73" s="28"/>
      <c r="SE73" s="28"/>
      <c r="SF73" s="28"/>
      <c r="SG73" s="28"/>
      <c r="SH73" s="28"/>
      <c r="SI73" s="28"/>
      <c r="SJ73" s="28"/>
      <c r="SK73" s="28"/>
      <c r="SL73" s="28"/>
      <c r="SM73" s="28"/>
      <c r="SN73" s="28"/>
      <c r="SO73" s="28"/>
      <c r="SP73" s="28"/>
      <c r="SQ73" s="28"/>
      <c r="SR73" s="28"/>
      <c r="SS73" s="28"/>
      <c r="ST73" s="28"/>
      <c r="SU73" s="28"/>
      <c r="SV73" s="28"/>
      <c r="SW73" s="28"/>
      <c r="SX73" s="28"/>
      <c r="SY73" s="28"/>
      <c r="SZ73" s="28"/>
      <c r="TA73" s="28"/>
      <c r="TB73" s="28"/>
      <c r="TC73" s="28"/>
      <c r="TD73" s="28"/>
      <c r="TE73" s="28"/>
      <c r="TF73" s="28"/>
      <c r="TG73" s="28"/>
      <c r="TH73" s="28"/>
      <c r="TI73" s="28"/>
      <c r="TJ73" s="28"/>
      <c r="TK73" s="28"/>
      <c r="TL73" s="28"/>
      <c r="TM73" s="28"/>
      <c r="TN73" s="28"/>
      <c r="TO73" s="28"/>
      <c r="TP73" s="28"/>
      <c r="TQ73" s="28"/>
      <c r="TR73" s="28"/>
      <c r="TS73" s="28"/>
      <c r="TT73" s="28"/>
      <c r="TU73" s="28"/>
      <c r="TV73" s="28"/>
      <c r="TW73" s="28"/>
      <c r="TX73" s="28"/>
      <c r="TY73" s="28"/>
      <c r="TZ73" s="28"/>
      <c r="UA73" s="28"/>
      <c r="UB73" s="28"/>
      <c r="UC73" s="28"/>
      <c r="UD73" s="28"/>
      <c r="UE73" s="28"/>
      <c r="UF73" s="28"/>
      <c r="UG73" s="28"/>
      <c r="UH73" s="28"/>
      <c r="UI73" s="28"/>
      <c r="UJ73" s="28"/>
      <c r="UK73" s="28"/>
      <c r="UL73" s="28"/>
      <c r="UM73" s="28"/>
      <c r="UN73" s="28"/>
      <c r="UO73" s="28"/>
      <c r="UP73" s="28"/>
      <c r="UQ73" s="28"/>
      <c r="UR73" s="28"/>
      <c r="US73" s="28"/>
      <c r="UT73" s="28"/>
      <c r="UU73" s="28"/>
      <c r="UV73" s="28"/>
      <c r="UW73" s="28"/>
      <c r="UX73" s="28"/>
      <c r="UY73" s="28"/>
      <c r="UZ73" s="28"/>
      <c r="VA73" s="28"/>
      <c r="VB73" s="28"/>
      <c r="VC73" s="28"/>
      <c r="VD73" s="28"/>
      <c r="VE73" s="28"/>
      <c r="VF73" s="28"/>
      <c r="VG73" s="28"/>
      <c r="VH73" s="28"/>
      <c r="VI73" s="28"/>
      <c r="VJ73" s="28"/>
      <c r="VK73" s="28"/>
      <c r="VL73" s="28"/>
      <c r="VM73" s="28"/>
      <c r="VN73" s="28"/>
      <c r="VO73" s="28"/>
      <c r="VP73" s="28"/>
      <c r="VQ73" s="28"/>
      <c r="VR73" s="28"/>
      <c r="VS73" s="28"/>
      <c r="VT73" s="28"/>
      <c r="VU73" s="28"/>
      <c r="VV73" s="28"/>
      <c r="VW73" s="28"/>
      <c r="VX73" s="28"/>
      <c r="VY73" s="28"/>
      <c r="VZ73" s="28"/>
      <c r="WA73" s="28"/>
      <c r="WB73" s="28"/>
      <c r="WC73" s="28"/>
      <c r="WD73" s="28"/>
      <c r="WE73" s="28"/>
      <c r="WF73" s="28"/>
      <c r="WG73" s="28"/>
      <c r="WH73" s="28"/>
      <c r="WI73" s="28"/>
      <c r="WJ73" s="28"/>
      <c r="WK73" s="28"/>
      <c r="WL73" s="28"/>
      <c r="WM73" s="28"/>
      <c r="WN73" s="28"/>
      <c r="WO73" s="28"/>
      <c r="WP73" s="28"/>
      <c r="WQ73" s="28"/>
      <c r="WR73" s="28"/>
      <c r="WS73" s="28"/>
      <c r="WT73" s="28"/>
      <c r="WU73" s="28"/>
      <c r="WV73" s="28"/>
      <c r="WW73" s="28"/>
      <c r="WX73" s="28"/>
      <c r="WY73" s="28"/>
      <c r="WZ73" s="28"/>
      <c r="XA73" s="28"/>
      <c r="XB73" s="28"/>
      <c r="XC73" s="28"/>
      <c r="XD73" s="28"/>
      <c r="XE73" s="28"/>
      <c r="XF73" s="28"/>
      <c r="XG73" s="28"/>
      <c r="XH73" s="28"/>
      <c r="XI73" s="28"/>
      <c r="XJ73" s="28"/>
      <c r="XK73" s="28"/>
      <c r="XL73" s="28"/>
      <c r="XM73" s="28"/>
      <c r="XN73" s="28"/>
      <c r="XO73" s="28"/>
      <c r="XP73" s="28"/>
      <c r="XQ73" s="28"/>
      <c r="XR73" s="28"/>
      <c r="XS73" s="28"/>
      <c r="XT73" s="28"/>
      <c r="XU73" s="28"/>
      <c r="XV73" s="28"/>
      <c r="XW73" s="28"/>
      <c r="XX73" s="28"/>
      <c r="XY73" s="28"/>
      <c r="XZ73" s="28"/>
      <c r="YA73" s="28"/>
      <c r="YB73" s="28"/>
      <c r="YC73" s="28"/>
      <c r="YD73" s="28"/>
      <c r="YE73" s="28"/>
      <c r="YF73" s="28"/>
      <c r="YG73" s="28"/>
      <c r="YH73" s="28"/>
      <c r="YI73" s="28"/>
      <c r="YJ73" s="28"/>
      <c r="YK73" s="28"/>
      <c r="YL73" s="28"/>
      <c r="YM73" s="28"/>
      <c r="YN73" s="28"/>
      <c r="YO73" s="28"/>
      <c r="YP73" s="28"/>
      <c r="YQ73" s="28"/>
      <c r="YR73" s="28"/>
      <c r="YS73" s="28"/>
      <c r="YT73" s="28"/>
      <c r="YU73" s="28"/>
      <c r="YV73" s="28"/>
      <c r="YW73" s="28"/>
      <c r="YX73" s="28"/>
      <c r="YY73" s="28"/>
      <c r="YZ73" s="28"/>
      <c r="ZA73" s="28"/>
      <c r="ZB73" s="28"/>
      <c r="ZC73" s="28"/>
      <c r="ZD73" s="28"/>
      <c r="ZE73" s="28"/>
      <c r="ZF73" s="28"/>
      <c r="ZG73" s="28"/>
      <c r="ZH73" s="28"/>
      <c r="ZI73" s="28"/>
      <c r="ZJ73" s="28"/>
      <c r="ZK73" s="28"/>
      <c r="ZL73" s="28"/>
      <c r="ZM73" s="28"/>
      <c r="ZN73" s="28"/>
      <c r="ZO73" s="28"/>
      <c r="ZP73" s="28"/>
      <c r="ZQ73" s="28"/>
      <c r="ZR73" s="28"/>
      <c r="ZS73" s="28"/>
      <c r="ZT73" s="28"/>
      <c r="ZU73" s="28"/>
      <c r="ZV73" s="28"/>
      <c r="ZW73" s="28"/>
      <c r="ZX73" s="28"/>
      <c r="ZY73" s="28"/>
      <c r="ZZ73" s="28"/>
      <c r="AAA73" s="28"/>
      <c r="AAB73" s="28"/>
      <c r="AAC73" s="28"/>
      <c r="AAD73" s="28"/>
      <c r="AAE73" s="28"/>
      <c r="AAF73" s="28"/>
      <c r="AAG73" s="28"/>
      <c r="AAH73" s="28"/>
      <c r="AAI73" s="28"/>
      <c r="AAJ73" s="28"/>
      <c r="AAK73" s="28"/>
      <c r="AAL73" s="28"/>
      <c r="AAM73" s="28"/>
      <c r="AAN73" s="28"/>
      <c r="AAO73" s="28"/>
      <c r="AAP73" s="28"/>
      <c r="AAQ73" s="28"/>
      <c r="AAR73" s="28"/>
      <c r="AAS73" s="28"/>
      <c r="AAT73" s="28"/>
      <c r="AAU73" s="28"/>
      <c r="AAV73" s="28"/>
      <c r="AAW73" s="28"/>
      <c r="AAX73" s="28"/>
      <c r="AAY73" s="28"/>
      <c r="AAZ73" s="28"/>
      <c r="ABA73" s="28"/>
      <c r="ABB73" s="28"/>
      <c r="ABC73" s="28"/>
      <c r="ABD73" s="28"/>
      <c r="ABE73" s="28"/>
      <c r="ABF73" s="28"/>
      <c r="ABG73" s="28"/>
      <c r="ABH73" s="28"/>
      <c r="ABI73" s="28"/>
      <c r="ABJ73" s="28"/>
      <c r="ABK73" s="28"/>
      <c r="ABL73" s="28"/>
      <c r="ABM73" s="28"/>
      <c r="ABN73" s="28"/>
      <c r="ABO73" s="28"/>
      <c r="ABP73" s="28"/>
      <c r="ABQ73" s="28"/>
      <c r="ABR73" s="28"/>
      <c r="ABS73" s="28"/>
      <c r="ABT73" s="28"/>
      <c r="ABU73" s="28"/>
      <c r="ABV73" s="28"/>
      <c r="ABW73" s="28"/>
      <c r="ABX73" s="28"/>
      <c r="ABY73" s="28"/>
      <c r="ABZ73" s="28"/>
      <c r="ACA73" s="28"/>
      <c r="ACB73" s="28"/>
      <c r="ACC73" s="28"/>
      <c r="ACD73" s="28"/>
      <c r="ACE73" s="28"/>
      <c r="ACF73" s="28"/>
      <c r="ACG73" s="28"/>
      <c r="ACH73" s="28"/>
      <c r="ACI73" s="28"/>
      <c r="ACJ73" s="28"/>
      <c r="ACK73" s="28"/>
      <c r="ACL73" s="28"/>
      <c r="ACM73" s="28"/>
      <c r="ACN73" s="28"/>
      <c r="ACO73" s="28"/>
      <c r="ACP73" s="28"/>
      <c r="ACQ73" s="28"/>
      <c r="ACR73" s="28"/>
      <c r="ACS73" s="28"/>
      <c r="ACT73" s="28"/>
      <c r="ACU73" s="28"/>
      <c r="ACV73" s="28"/>
      <c r="ACW73" s="28"/>
      <c r="ACX73" s="28"/>
      <c r="ACY73" s="28"/>
      <c r="ACZ73" s="28"/>
      <c r="ADA73" s="28"/>
      <c r="ADB73" s="28"/>
      <c r="ADC73" s="28"/>
      <c r="ADD73" s="28"/>
      <c r="ADE73" s="28"/>
      <c r="ADF73" s="28"/>
      <c r="ADG73" s="28"/>
      <c r="ADH73" s="28"/>
      <c r="ADI73" s="28"/>
      <c r="ADJ73" s="28"/>
      <c r="ADK73" s="28"/>
      <c r="ADL73" s="28"/>
      <c r="ADM73" s="28"/>
      <c r="ADN73" s="28"/>
      <c r="ADO73" s="28"/>
      <c r="ADP73" s="28"/>
      <c r="ADQ73" s="28"/>
      <c r="ADR73" s="28"/>
      <c r="ADS73" s="28"/>
      <c r="ADT73" s="28"/>
      <c r="ADU73" s="28"/>
      <c r="ADV73" s="28"/>
      <c r="ADW73" s="28"/>
      <c r="ADX73" s="28"/>
      <c r="ADY73" s="28"/>
      <c r="ADZ73" s="28"/>
      <c r="AEA73" s="28"/>
      <c r="AEB73" s="28"/>
      <c r="AEC73" s="28"/>
      <c r="AED73" s="28"/>
      <c r="AEE73" s="28"/>
      <c r="AEF73" s="28"/>
      <c r="AEG73" s="28"/>
      <c r="AEH73" s="28"/>
      <c r="AEI73" s="28"/>
      <c r="AEJ73" s="28"/>
      <c r="AEK73" s="28"/>
      <c r="AEL73" s="28"/>
      <c r="AEM73" s="28"/>
      <c r="AEN73" s="28"/>
      <c r="AEO73" s="28"/>
      <c r="AEP73" s="28"/>
      <c r="AEQ73" s="28"/>
      <c r="AER73" s="28"/>
      <c r="AES73" s="28"/>
      <c r="AET73" s="28"/>
      <c r="AEU73" s="28"/>
      <c r="AEV73" s="28"/>
      <c r="AEW73" s="28"/>
      <c r="AEX73" s="28"/>
      <c r="AEY73" s="28"/>
      <c r="AEZ73" s="28"/>
      <c r="AFA73" s="28"/>
      <c r="AFB73" s="28"/>
      <c r="AFC73" s="28"/>
      <c r="AFD73" s="28"/>
      <c r="AFE73" s="28"/>
      <c r="AFF73" s="28"/>
      <c r="AFG73" s="28"/>
      <c r="AFH73" s="28"/>
      <c r="AFI73" s="28"/>
      <c r="AFJ73" s="28"/>
      <c r="AFK73" s="28"/>
      <c r="AFL73" s="28"/>
      <c r="AFM73" s="28"/>
      <c r="AFN73" s="28"/>
      <c r="AFO73" s="28"/>
      <c r="AFP73" s="28"/>
      <c r="AFQ73" s="28"/>
      <c r="AFR73" s="28"/>
      <c r="AFS73" s="28"/>
      <c r="AFT73" s="28"/>
      <c r="AFU73" s="28"/>
      <c r="AFV73" s="28"/>
      <c r="AFW73" s="28"/>
      <c r="AFX73" s="28"/>
      <c r="AFY73" s="28"/>
      <c r="AFZ73" s="28"/>
      <c r="AGA73" s="28"/>
      <c r="AGB73" s="28"/>
      <c r="AGC73" s="28"/>
      <c r="AGD73" s="28"/>
      <c r="AGE73" s="28"/>
      <c r="AGF73" s="28"/>
      <c r="AGG73" s="28"/>
      <c r="AGH73" s="28"/>
      <c r="AGI73" s="28"/>
      <c r="AGJ73" s="28"/>
      <c r="AGK73" s="28"/>
      <c r="AGL73" s="28"/>
      <c r="AGM73" s="28"/>
      <c r="AGN73" s="28"/>
      <c r="AGO73" s="28"/>
      <c r="AGP73" s="28"/>
      <c r="AGQ73" s="28"/>
      <c r="AGR73" s="28"/>
      <c r="AGS73" s="28"/>
      <c r="AGT73" s="28"/>
      <c r="AGU73" s="28"/>
      <c r="AGV73" s="28"/>
      <c r="AGW73" s="28"/>
      <c r="AGX73" s="28"/>
      <c r="AGY73" s="28"/>
      <c r="AGZ73" s="28"/>
      <c r="AHA73" s="28"/>
      <c r="AHB73" s="28"/>
      <c r="AHC73" s="28"/>
      <c r="AHD73" s="28"/>
      <c r="AHE73" s="28"/>
      <c r="AHF73" s="28"/>
      <c r="AHG73" s="28"/>
      <c r="AHH73" s="28"/>
      <c r="AHI73" s="28"/>
      <c r="AHJ73" s="28"/>
      <c r="AHK73" s="28"/>
      <c r="AHL73" s="28"/>
      <c r="AHM73" s="28"/>
      <c r="AHN73" s="28"/>
      <c r="AHO73" s="28"/>
      <c r="AHP73" s="28"/>
      <c r="AHQ73" s="28"/>
      <c r="AHR73" s="28"/>
      <c r="AHS73" s="28"/>
      <c r="AHT73" s="28"/>
      <c r="AHU73" s="28"/>
      <c r="AHV73" s="28"/>
      <c r="AHW73" s="28"/>
      <c r="AHX73" s="28"/>
      <c r="AHY73" s="28"/>
      <c r="AHZ73" s="28"/>
      <c r="AIA73" s="28"/>
      <c r="AIB73" s="28"/>
      <c r="AIC73" s="28"/>
      <c r="AID73" s="28"/>
      <c r="AIE73" s="28"/>
      <c r="AIF73" s="28"/>
      <c r="AIG73" s="28"/>
      <c r="AIH73" s="28"/>
      <c r="AII73" s="28"/>
      <c r="AIJ73" s="28"/>
      <c r="AIK73" s="28"/>
      <c r="AIL73" s="28"/>
      <c r="AIM73" s="28"/>
      <c r="AIN73" s="28"/>
      <c r="AIO73" s="28"/>
      <c r="AIP73" s="28"/>
      <c r="AIQ73" s="28"/>
      <c r="AIR73" s="28"/>
      <c r="AIS73" s="28"/>
      <c r="AIT73" s="28"/>
      <c r="AIU73" s="28"/>
      <c r="AIV73" s="28"/>
      <c r="AIW73" s="28"/>
      <c r="AIX73" s="28"/>
      <c r="AIY73" s="28"/>
      <c r="AIZ73" s="28"/>
      <c r="AJA73" s="28"/>
      <c r="AJB73" s="28"/>
      <c r="AJC73" s="28"/>
      <c r="AJD73" s="28"/>
      <c r="AJE73" s="28"/>
      <c r="AJF73" s="28"/>
      <c r="AJG73" s="28"/>
      <c r="AJH73" s="28"/>
      <c r="AJI73" s="28"/>
      <c r="AJJ73" s="28"/>
      <c r="AJK73" s="28"/>
      <c r="AJL73" s="28"/>
      <c r="AJM73" s="28"/>
      <c r="AJN73" s="28"/>
      <c r="AJO73" s="28"/>
      <c r="AJP73" s="28"/>
      <c r="AJQ73" s="28"/>
      <c r="AJR73" s="28"/>
      <c r="AJS73" s="28"/>
      <c r="AJT73" s="28"/>
      <c r="AJU73" s="28"/>
      <c r="AJV73" s="28"/>
      <c r="AJW73" s="28"/>
      <c r="AJX73" s="28"/>
      <c r="AJY73" s="28"/>
      <c r="AJZ73" s="28"/>
      <c r="AKA73" s="28"/>
      <c r="AKB73" s="28"/>
      <c r="AKC73" s="28"/>
      <c r="AKD73" s="28"/>
      <c r="AKE73" s="28"/>
      <c r="AKF73" s="28"/>
      <c r="AKG73" s="28"/>
      <c r="AKH73" s="28"/>
      <c r="AKI73" s="28"/>
      <c r="AKJ73" s="28"/>
      <c r="AKK73" s="28"/>
      <c r="AKL73" s="28"/>
      <c r="AKM73" s="28"/>
      <c r="AKN73" s="28"/>
      <c r="AKO73" s="28"/>
      <c r="AKP73" s="28"/>
      <c r="AKQ73" s="28"/>
      <c r="AKR73" s="28"/>
      <c r="AKS73" s="28"/>
      <c r="AKT73" s="28"/>
      <c r="AKU73" s="28"/>
      <c r="AKV73" s="28"/>
      <c r="AKW73" s="28"/>
      <c r="AKX73" s="28"/>
      <c r="AKY73" s="28"/>
      <c r="AKZ73" s="28"/>
      <c r="ALA73" s="28"/>
      <c r="ALB73" s="28"/>
      <c r="ALC73" s="28"/>
      <c r="ALD73" s="28"/>
      <c r="ALE73" s="28"/>
      <c r="ALF73" s="28"/>
      <c r="ALG73" s="28"/>
      <c r="ALH73" s="28"/>
      <c r="ALI73" s="28"/>
      <c r="ALJ73" s="28"/>
      <c r="ALK73" s="28"/>
      <c r="ALL73" s="28"/>
      <c r="ALM73" s="28"/>
      <c r="ALN73" s="28"/>
      <c r="ALO73" s="28"/>
      <c r="ALP73" s="28"/>
      <c r="ALQ73" s="28"/>
      <c r="ALR73" s="28"/>
      <c r="ALS73" s="28"/>
      <c r="ALT73" s="28"/>
      <c r="ALU73" s="28"/>
      <c r="ALV73" s="28"/>
      <c r="ALW73" s="28"/>
      <c r="ALX73" s="28"/>
      <c r="ALY73" s="28"/>
      <c r="ALZ73" s="28"/>
      <c r="AMA73" s="28"/>
      <c r="AMB73" s="28"/>
      <c r="AMC73" s="28"/>
      <c r="AMD73" s="28"/>
      <c r="AME73" s="28"/>
      <c r="AMF73" s="28"/>
      <c r="AMG73" s="28"/>
      <c r="AMH73" s="28"/>
      <c r="AMI73" s="28"/>
      <c r="AMJ73" s="28"/>
      <c r="AMK73" s="28"/>
      <c r="AML73" s="28"/>
      <c r="AMM73" s="28"/>
      <c r="AMN73" s="28"/>
      <c r="AMO73" s="28"/>
      <c r="AMP73" s="28"/>
      <c r="AMQ73" s="28"/>
      <c r="AMR73" s="28"/>
      <c r="AMS73" s="28"/>
      <c r="AMT73" s="28"/>
      <c r="AMU73" s="28"/>
      <c r="AMV73" s="28"/>
      <c r="AMW73" s="28"/>
      <c r="AMX73" s="28"/>
      <c r="AMY73" s="28"/>
      <c r="AMZ73" s="28"/>
      <c r="ANA73" s="28"/>
      <c r="ANB73" s="28"/>
      <c r="ANC73" s="28"/>
      <c r="AND73" s="28"/>
      <c r="ANE73" s="28"/>
      <c r="ANF73" s="28"/>
      <c r="ANG73" s="28"/>
      <c r="ANH73" s="28"/>
      <c r="ANI73" s="28"/>
      <c r="ANJ73" s="28"/>
      <c r="ANK73" s="28"/>
      <c r="ANL73" s="28"/>
      <c r="ANM73" s="28"/>
      <c r="ANN73" s="28"/>
      <c r="ANO73" s="28"/>
      <c r="ANP73" s="28"/>
      <c r="ANQ73" s="28"/>
      <c r="ANR73" s="28"/>
      <c r="ANS73" s="28"/>
      <c r="ANT73" s="28"/>
      <c r="ANU73" s="28"/>
      <c r="ANV73" s="28"/>
      <c r="ANW73" s="28"/>
      <c r="ANX73" s="28"/>
      <c r="ANY73" s="28"/>
      <c r="ANZ73" s="28"/>
      <c r="AOA73" s="28"/>
      <c r="AOB73" s="28"/>
      <c r="AOC73" s="28"/>
      <c r="AOD73" s="28"/>
      <c r="AOE73" s="28"/>
      <c r="AOF73" s="28"/>
      <c r="AOG73" s="28"/>
      <c r="AOH73" s="28"/>
      <c r="AOI73" s="28"/>
      <c r="AOJ73" s="28"/>
      <c r="AOK73" s="28"/>
      <c r="AOL73" s="28"/>
      <c r="AOM73" s="28"/>
      <c r="AON73" s="28"/>
      <c r="AOO73" s="28"/>
      <c r="AOP73" s="28"/>
      <c r="AOQ73" s="28"/>
      <c r="AOR73" s="28"/>
      <c r="AOS73" s="28"/>
      <c r="AOT73" s="28"/>
      <c r="AOU73" s="28"/>
      <c r="AOV73" s="28"/>
      <c r="AOW73" s="28"/>
      <c r="AOX73" s="28"/>
      <c r="AOY73" s="28"/>
      <c r="AOZ73" s="28"/>
      <c r="APA73" s="28"/>
      <c r="APB73" s="28"/>
      <c r="APC73" s="28"/>
      <c r="APD73" s="28"/>
      <c r="APE73" s="28"/>
      <c r="APF73" s="28"/>
      <c r="APG73" s="28"/>
      <c r="APH73" s="28"/>
      <c r="API73" s="28"/>
      <c r="APJ73" s="28"/>
      <c r="APK73" s="28"/>
      <c r="APL73" s="28"/>
      <c r="APM73" s="28"/>
      <c r="APN73" s="28"/>
      <c r="APO73" s="28"/>
      <c r="APP73" s="28"/>
      <c r="APQ73" s="28"/>
      <c r="APR73" s="28"/>
      <c r="APS73" s="28"/>
      <c r="APT73" s="28"/>
      <c r="APU73" s="28"/>
      <c r="APV73" s="28"/>
      <c r="APW73" s="28"/>
      <c r="APX73" s="28"/>
      <c r="APY73" s="28"/>
      <c r="APZ73" s="28"/>
      <c r="AQA73" s="28"/>
      <c r="AQB73" s="28"/>
      <c r="AQC73" s="28"/>
      <c r="AQD73" s="28"/>
      <c r="AQE73" s="28"/>
      <c r="AQF73" s="28"/>
      <c r="AQG73" s="28"/>
      <c r="AQH73" s="28"/>
      <c r="AQI73" s="28"/>
      <c r="AQJ73" s="28"/>
      <c r="AQK73" s="28"/>
      <c r="AQL73" s="28"/>
      <c r="AQM73" s="28"/>
      <c r="AQN73" s="28"/>
      <c r="AQO73" s="28"/>
      <c r="AQP73" s="28"/>
      <c r="AQQ73" s="28"/>
      <c r="AQR73" s="28"/>
      <c r="AQS73" s="28"/>
      <c r="AQT73" s="28"/>
      <c r="AQU73" s="28"/>
      <c r="AQV73" s="28"/>
      <c r="AQW73" s="28"/>
      <c r="AQX73" s="28"/>
      <c r="AQY73" s="28"/>
      <c r="AQZ73" s="28"/>
      <c r="ARA73" s="28"/>
      <c r="ARB73" s="28"/>
      <c r="ARC73" s="28"/>
      <c r="ARD73" s="28"/>
      <c r="ARE73" s="28"/>
      <c r="ARF73" s="28"/>
      <c r="ARG73" s="28"/>
      <c r="ARH73" s="28"/>
      <c r="ARI73" s="28"/>
      <c r="ARJ73" s="28"/>
      <c r="ARK73" s="28"/>
      <c r="ARL73" s="28"/>
      <c r="ARM73" s="28"/>
      <c r="ARN73" s="28"/>
      <c r="ARO73" s="28"/>
      <c r="ARP73" s="28"/>
      <c r="ARQ73" s="28"/>
      <c r="ARR73" s="28"/>
      <c r="ARS73" s="28"/>
      <c r="ART73" s="28"/>
      <c r="ARU73" s="28"/>
      <c r="ARV73" s="28"/>
      <c r="ARW73" s="28"/>
      <c r="ARX73" s="28"/>
      <c r="ARY73" s="28"/>
      <c r="ARZ73" s="28"/>
      <c r="ASA73" s="28"/>
      <c r="ASB73" s="28"/>
      <c r="ASC73" s="28"/>
      <c r="ASD73" s="28"/>
      <c r="ASE73" s="28"/>
      <c r="ASF73" s="28"/>
      <c r="ASG73" s="28"/>
      <c r="ASH73" s="28"/>
      <c r="ASI73" s="28"/>
      <c r="ASJ73" s="28"/>
      <c r="ASK73" s="28"/>
      <c r="ASL73" s="28"/>
      <c r="ASM73" s="28"/>
      <c r="ASN73" s="28"/>
      <c r="ASO73" s="28"/>
      <c r="ASP73" s="28"/>
      <c r="ASQ73" s="28"/>
      <c r="ASR73" s="28"/>
      <c r="ASS73" s="28"/>
      <c r="AST73" s="28"/>
      <c r="ASU73" s="28"/>
      <c r="ASV73" s="28"/>
      <c r="ASW73" s="28"/>
      <c r="ASX73" s="28"/>
      <c r="ASY73" s="28"/>
      <c r="ASZ73" s="28"/>
      <c r="ATA73" s="28"/>
      <c r="ATB73" s="28"/>
      <c r="ATC73" s="28"/>
      <c r="ATD73" s="28"/>
      <c r="ATE73" s="28"/>
      <c r="ATF73" s="28"/>
      <c r="ATG73" s="28"/>
      <c r="ATH73" s="28"/>
      <c r="ATI73" s="28"/>
      <c r="ATJ73" s="28"/>
      <c r="ATK73" s="28"/>
      <c r="ATL73" s="28"/>
      <c r="ATM73" s="28"/>
      <c r="ATN73" s="28"/>
    </row>
    <row r="74" spans="1:1210" ht="51" customHeight="1">
      <c r="A74" s="134" t="s">
        <v>177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5"/>
      <c r="AL74" s="135"/>
      <c r="AM74" s="135"/>
      <c r="AN74" s="135"/>
      <c r="AO74" s="135"/>
      <c r="AP74" s="135"/>
      <c r="AQ74" s="141" t="s">
        <v>254</v>
      </c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2">
        <v>2000</v>
      </c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>
        <v>2000</v>
      </c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>
        <v>0</v>
      </c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8" t="s">
        <v>91</v>
      </c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 t="s">
        <v>91</v>
      </c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2">
        <v>0</v>
      </c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31">
        <f t="shared" si="17"/>
        <v>2000</v>
      </c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3"/>
      <c r="EX74" s="131">
        <f t="shared" si="18"/>
        <v>2000</v>
      </c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3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  <c r="SO74" s="21"/>
      <c r="SP74" s="21"/>
      <c r="SQ74" s="21"/>
      <c r="SR74" s="21"/>
      <c r="SS74" s="21"/>
      <c r="ST74" s="21"/>
      <c r="SU74" s="21"/>
      <c r="SV74" s="21"/>
      <c r="SW74" s="21"/>
      <c r="SX74" s="21"/>
      <c r="SY74" s="21"/>
      <c r="SZ74" s="21"/>
      <c r="TA74" s="21"/>
      <c r="TB74" s="21"/>
      <c r="TC74" s="21"/>
      <c r="TD74" s="21"/>
      <c r="TE74" s="21"/>
      <c r="TF74" s="21"/>
      <c r="TG74" s="21"/>
      <c r="TH74" s="21"/>
      <c r="TI74" s="21"/>
      <c r="TJ74" s="21"/>
      <c r="TK74" s="21"/>
      <c r="TL74" s="21"/>
      <c r="TM74" s="21"/>
      <c r="TN74" s="21"/>
      <c r="TO74" s="21"/>
      <c r="TP74" s="21"/>
      <c r="TQ74" s="21"/>
      <c r="TR74" s="21"/>
      <c r="TS74" s="21"/>
      <c r="TT74" s="21"/>
      <c r="TU74" s="21"/>
      <c r="TV74" s="21"/>
      <c r="TW74" s="21"/>
      <c r="TX74" s="21"/>
      <c r="TY74" s="21"/>
      <c r="TZ74" s="21"/>
      <c r="UA74" s="21"/>
      <c r="UB74" s="21"/>
      <c r="UC74" s="21"/>
      <c r="UD74" s="21"/>
      <c r="UE74" s="21"/>
      <c r="UF74" s="21"/>
      <c r="UG74" s="21"/>
      <c r="UH74" s="21"/>
      <c r="UI74" s="21"/>
      <c r="UJ74" s="21"/>
      <c r="UK74" s="21"/>
      <c r="UL74" s="21"/>
      <c r="UM74" s="21"/>
      <c r="UN74" s="21"/>
      <c r="UO74" s="21"/>
      <c r="UP74" s="21"/>
      <c r="UQ74" s="21"/>
      <c r="UR74" s="21"/>
      <c r="US74" s="21"/>
      <c r="UT74" s="21"/>
      <c r="UU74" s="21"/>
      <c r="UV74" s="21"/>
      <c r="UW74" s="21"/>
      <c r="UX74" s="21"/>
      <c r="UY74" s="21"/>
      <c r="UZ74" s="21"/>
      <c r="VA74" s="21"/>
      <c r="VB74" s="21"/>
      <c r="VC74" s="21"/>
      <c r="VD74" s="21"/>
      <c r="VE74" s="21"/>
      <c r="VF74" s="21"/>
      <c r="VG74" s="21"/>
      <c r="VH74" s="21"/>
      <c r="VI74" s="21"/>
      <c r="VJ74" s="21"/>
      <c r="VK74" s="21"/>
      <c r="VL74" s="21"/>
      <c r="VM74" s="21"/>
      <c r="VN74" s="21"/>
      <c r="VO74" s="21"/>
      <c r="VP74" s="21"/>
      <c r="VQ74" s="21"/>
      <c r="VR74" s="21"/>
      <c r="VS74" s="21"/>
      <c r="VT74" s="21"/>
      <c r="VU74" s="21"/>
      <c r="VV74" s="21"/>
      <c r="VW74" s="21"/>
      <c r="VX74" s="21"/>
      <c r="VY74" s="21"/>
      <c r="VZ74" s="21"/>
      <c r="WA74" s="21"/>
      <c r="WB74" s="21"/>
      <c r="WC74" s="21"/>
      <c r="WD74" s="21"/>
      <c r="WE74" s="21"/>
      <c r="WF74" s="21"/>
      <c r="WG74" s="21"/>
      <c r="WH74" s="21"/>
      <c r="WI74" s="21"/>
      <c r="WJ74" s="21"/>
      <c r="WK74" s="21"/>
      <c r="WL74" s="21"/>
      <c r="WM74" s="21"/>
      <c r="WN74" s="21"/>
      <c r="WO74" s="21"/>
      <c r="WP74" s="21"/>
      <c r="WQ74" s="21"/>
      <c r="WR74" s="21"/>
      <c r="WS74" s="21"/>
      <c r="WT74" s="21"/>
      <c r="WU74" s="21"/>
      <c r="WV74" s="21"/>
      <c r="WW74" s="21"/>
      <c r="WX74" s="21"/>
      <c r="WY74" s="21"/>
      <c r="WZ74" s="21"/>
      <c r="XA74" s="21"/>
      <c r="XB74" s="21"/>
      <c r="XC74" s="21"/>
      <c r="XD74" s="21"/>
      <c r="XE74" s="21"/>
      <c r="XF74" s="21"/>
      <c r="XG74" s="21"/>
      <c r="XH74" s="21"/>
      <c r="XI74" s="21"/>
      <c r="XJ74" s="21"/>
      <c r="XK74" s="21"/>
      <c r="XL74" s="21"/>
      <c r="XM74" s="21"/>
      <c r="XN74" s="21"/>
      <c r="XO74" s="21"/>
      <c r="XP74" s="21"/>
      <c r="XQ74" s="21"/>
      <c r="XR74" s="21"/>
      <c r="XS74" s="21"/>
      <c r="XT74" s="21"/>
      <c r="XU74" s="21"/>
      <c r="XV74" s="21"/>
      <c r="XW74" s="21"/>
      <c r="XX74" s="21"/>
      <c r="XY74" s="21"/>
      <c r="XZ74" s="21"/>
      <c r="YA74" s="21"/>
      <c r="YB74" s="21"/>
      <c r="YC74" s="21"/>
      <c r="YD74" s="21"/>
      <c r="YE74" s="21"/>
      <c r="YF74" s="21"/>
      <c r="YG74" s="21"/>
      <c r="YH74" s="21"/>
      <c r="YI74" s="21"/>
      <c r="YJ74" s="21"/>
      <c r="YK74" s="21"/>
      <c r="YL74" s="21"/>
      <c r="YM74" s="21"/>
      <c r="YN74" s="21"/>
      <c r="YO74" s="21"/>
      <c r="YP74" s="21"/>
      <c r="YQ74" s="21"/>
      <c r="YR74" s="21"/>
      <c r="YS74" s="21"/>
      <c r="YT74" s="21"/>
      <c r="YU74" s="21"/>
      <c r="YV74" s="21"/>
      <c r="YW74" s="21"/>
      <c r="YX74" s="21"/>
      <c r="YY74" s="21"/>
      <c r="YZ74" s="21"/>
      <c r="ZA74" s="21"/>
      <c r="ZB74" s="21"/>
      <c r="ZC74" s="21"/>
      <c r="ZD74" s="21"/>
      <c r="ZE74" s="21"/>
      <c r="ZF74" s="21"/>
      <c r="ZG74" s="21"/>
      <c r="ZH74" s="21"/>
      <c r="ZI74" s="21"/>
      <c r="ZJ74" s="21"/>
      <c r="ZK74" s="21"/>
      <c r="ZL74" s="21"/>
      <c r="ZM74" s="21"/>
      <c r="ZN74" s="21"/>
      <c r="ZO74" s="21"/>
      <c r="ZP74" s="21"/>
      <c r="ZQ74" s="21"/>
      <c r="ZR74" s="21"/>
      <c r="ZS74" s="21"/>
      <c r="ZT74" s="21"/>
      <c r="ZU74" s="21"/>
      <c r="ZV74" s="21"/>
      <c r="ZW74" s="21"/>
      <c r="ZX74" s="21"/>
      <c r="ZY74" s="21"/>
      <c r="ZZ74" s="21"/>
      <c r="AAA74" s="21"/>
      <c r="AAB74" s="21"/>
      <c r="AAC74" s="21"/>
      <c r="AAD74" s="21"/>
      <c r="AAE74" s="21"/>
      <c r="AAF74" s="21"/>
      <c r="AAG74" s="21"/>
      <c r="AAH74" s="21"/>
      <c r="AAI74" s="21"/>
      <c r="AAJ74" s="21"/>
      <c r="AAK74" s="21"/>
      <c r="AAL74" s="21"/>
      <c r="AAM74" s="21"/>
      <c r="AAN74" s="21"/>
      <c r="AAO74" s="21"/>
      <c r="AAP74" s="21"/>
      <c r="AAQ74" s="21"/>
      <c r="AAR74" s="21"/>
      <c r="AAS74" s="21"/>
      <c r="AAT74" s="21"/>
      <c r="AAU74" s="21"/>
      <c r="AAV74" s="21"/>
      <c r="AAW74" s="21"/>
      <c r="AAX74" s="21"/>
      <c r="AAY74" s="21"/>
      <c r="AAZ74" s="21"/>
      <c r="ABA74" s="21"/>
      <c r="ABB74" s="21"/>
      <c r="ABC74" s="21"/>
      <c r="ABD74" s="21"/>
      <c r="ABE74" s="21"/>
      <c r="ABF74" s="21"/>
      <c r="ABG74" s="21"/>
      <c r="ABH74" s="21"/>
      <c r="ABI74" s="21"/>
      <c r="ABJ74" s="21"/>
      <c r="ABK74" s="21"/>
      <c r="ABL74" s="21"/>
      <c r="ABM74" s="21"/>
      <c r="ABN74" s="21"/>
      <c r="ABO74" s="21"/>
      <c r="ABP74" s="21"/>
      <c r="ABQ74" s="21"/>
      <c r="ABR74" s="21"/>
      <c r="ABS74" s="21"/>
      <c r="ABT74" s="21"/>
      <c r="ABU74" s="21"/>
      <c r="ABV74" s="21"/>
      <c r="ABW74" s="21"/>
      <c r="ABX74" s="21"/>
      <c r="ABY74" s="21"/>
      <c r="ABZ74" s="21"/>
      <c r="ACA74" s="21"/>
      <c r="ACB74" s="21"/>
      <c r="ACC74" s="21"/>
      <c r="ACD74" s="21"/>
      <c r="ACE74" s="21"/>
      <c r="ACF74" s="21"/>
      <c r="ACG74" s="21"/>
      <c r="ACH74" s="21"/>
      <c r="ACI74" s="21"/>
      <c r="ACJ74" s="21"/>
      <c r="ACK74" s="21"/>
      <c r="ACL74" s="21"/>
      <c r="ACM74" s="21"/>
      <c r="ACN74" s="21"/>
      <c r="ACO74" s="21"/>
      <c r="ACP74" s="21"/>
      <c r="ACQ74" s="21"/>
      <c r="ACR74" s="21"/>
      <c r="ACS74" s="21"/>
      <c r="ACT74" s="21"/>
      <c r="ACU74" s="21"/>
      <c r="ACV74" s="21"/>
      <c r="ACW74" s="21"/>
      <c r="ACX74" s="21"/>
      <c r="ACY74" s="21"/>
      <c r="ACZ74" s="21"/>
      <c r="ADA74" s="21"/>
      <c r="ADB74" s="21"/>
      <c r="ADC74" s="21"/>
      <c r="ADD74" s="21"/>
      <c r="ADE74" s="21"/>
      <c r="ADF74" s="21"/>
      <c r="ADG74" s="21"/>
      <c r="ADH74" s="21"/>
      <c r="ADI74" s="21"/>
      <c r="ADJ74" s="21"/>
      <c r="ADK74" s="21"/>
      <c r="ADL74" s="21"/>
      <c r="ADM74" s="21"/>
      <c r="ADN74" s="21"/>
      <c r="ADO74" s="21"/>
      <c r="ADP74" s="21"/>
      <c r="ADQ74" s="21"/>
      <c r="ADR74" s="21"/>
      <c r="ADS74" s="21"/>
      <c r="ADT74" s="21"/>
      <c r="ADU74" s="21"/>
      <c r="ADV74" s="21"/>
      <c r="ADW74" s="21"/>
      <c r="ADX74" s="21"/>
      <c r="ADY74" s="21"/>
      <c r="ADZ74" s="21"/>
      <c r="AEA74" s="21"/>
      <c r="AEB74" s="21"/>
      <c r="AEC74" s="21"/>
      <c r="AED74" s="21"/>
      <c r="AEE74" s="21"/>
      <c r="AEF74" s="21"/>
      <c r="AEG74" s="21"/>
      <c r="AEH74" s="21"/>
      <c r="AEI74" s="21"/>
      <c r="AEJ74" s="21"/>
      <c r="AEK74" s="21"/>
      <c r="AEL74" s="21"/>
      <c r="AEM74" s="21"/>
      <c r="AEN74" s="21"/>
      <c r="AEO74" s="21"/>
      <c r="AEP74" s="21"/>
      <c r="AEQ74" s="21"/>
      <c r="AER74" s="21"/>
      <c r="AES74" s="21"/>
      <c r="AET74" s="21"/>
      <c r="AEU74" s="21"/>
      <c r="AEV74" s="21"/>
      <c r="AEW74" s="21"/>
      <c r="AEX74" s="21"/>
      <c r="AEY74" s="21"/>
      <c r="AEZ74" s="21"/>
      <c r="AFA74" s="21"/>
      <c r="AFB74" s="21"/>
      <c r="AFC74" s="21"/>
      <c r="AFD74" s="21"/>
      <c r="AFE74" s="21"/>
      <c r="AFF74" s="21"/>
      <c r="AFG74" s="21"/>
      <c r="AFH74" s="21"/>
      <c r="AFI74" s="21"/>
      <c r="AFJ74" s="21"/>
      <c r="AFK74" s="21"/>
      <c r="AFL74" s="21"/>
      <c r="AFM74" s="21"/>
      <c r="AFN74" s="21"/>
      <c r="AFO74" s="21"/>
      <c r="AFP74" s="21"/>
      <c r="AFQ74" s="21"/>
      <c r="AFR74" s="21"/>
      <c r="AFS74" s="21"/>
      <c r="AFT74" s="21"/>
      <c r="AFU74" s="21"/>
      <c r="AFV74" s="21"/>
      <c r="AFW74" s="21"/>
      <c r="AFX74" s="21"/>
      <c r="AFY74" s="21"/>
      <c r="AFZ74" s="21"/>
      <c r="AGA74" s="21"/>
      <c r="AGB74" s="21"/>
      <c r="AGC74" s="21"/>
      <c r="AGD74" s="21"/>
      <c r="AGE74" s="21"/>
      <c r="AGF74" s="21"/>
      <c r="AGG74" s="21"/>
      <c r="AGH74" s="21"/>
      <c r="AGI74" s="21"/>
      <c r="AGJ74" s="21"/>
      <c r="AGK74" s="21"/>
      <c r="AGL74" s="21"/>
      <c r="AGM74" s="21"/>
      <c r="AGN74" s="21"/>
      <c r="AGO74" s="21"/>
      <c r="AGP74" s="21"/>
      <c r="AGQ74" s="21"/>
      <c r="AGR74" s="21"/>
      <c r="AGS74" s="21"/>
      <c r="AGT74" s="21"/>
      <c r="AGU74" s="21"/>
      <c r="AGV74" s="21"/>
      <c r="AGW74" s="21"/>
      <c r="AGX74" s="21"/>
      <c r="AGY74" s="21"/>
      <c r="AGZ74" s="21"/>
      <c r="AHA74" s="21"/>
      <c r="AHB74" s="21"/>
      <c r="AHC74" s="21"/>
      <c r="AHD74" s="21"/>
      <c r="AHE74" s="21"/>
      <c r="AHF74" s="21"/>
      <c r="AHG74" s="21"/>
      <c r="AHH74" s="21"/>
      <c r="AHI74" s="21"/>
      <c r="AHJ74" s="21"/>
      <c r="AHK74" s="21"/>
      <c r="AHL74" s="21"/>
      <c r="AHM74" s="21"/>
      <c r="AHN74" s="21"/>
      <c r="AHO74" s="21"/>
      <c r="AHP74" s="21"/>
      <c r="AHQ74" s="21"/>
      <c r="AHR74" s="21"/>
      <c r="AHS74" s="21"/>
      <c r="AHT74" s="21"/>
      <c r="AHU74" s="21"/>
      <c r="AHV74" s="21"/>
      <c r="AHW74" s="21"/>
      <c r="AHX74" s="21"/>
      <c r="AHY74" s="21"/>
      <c r="AHZ74" s="21"/>
      <c r="AIA74" s="21"/>
      <c r="AIB74" s="21"/>
      <c r="AIC74" s="21"/>
      <c r="AID74" s="21"/>
      <c r="AIE74" s="21"/>
      <c r="AIF74" s="21"/>
      <c r="AIG74" s="21"/>
      <c r="AIH74" s="21"/>
      <c r="AII74" s="21"/>
      <c r="AIJ74" s="21"/>
      <c r="AIK74" s="21"/>
      <c r="AIL74" s="21"/>
      <c r="AIM74" s="21"/>
      <c r="AIN74" s="21"/>
      <c r="AIO74" s="21"/>
      <c r="AIP74" s="21"/>
      <c r="AIQ74" s="21"/>
      <c r="AIR74" s="21"/>
      <c r="AIS74" s="21"/>
      <c r="AIT74" s="21"/>
      <c r="AIU74" s="21"/>
      <c r="AIV74" s="21"/>
      <c r="AIW74" s="21"/>
      <c r="AIX74" s="21"/>
      <c r="AIY74" s="21"/>
      <c r="AIZ74" s="21"/>
      <c r="AJA74" s="21"/>
      <c r="AJB74" s="21"/>
      <c r="AJC74" s="21"/>
      <c r="AJD74" s="21"/>
      <c r="AJE74" s="21"/>
      <c r="AJF74" s="21"/>
      <c r="AJG74" s="21"/>
      <c r="AJH74" s="21"/>
      <c r="AJI74" s="21"/>
      <c r="AJJ74" s="21"/>
      <c r="AJK74" s="21"/>
      <c r="AJL74" s="21"/>
      <c r="AJM74" s="21"/>
      <c r="AJN74" s="21"/>
      <c r="AJO74" s="21"/>
      <c r="AJP74" s="21"/>
      <c r="AJQ74" s="21"/>
      <c r="AJR74" s="21"/>
      <c r="AJS74" s="21"/>
      <c r="AJT74" s="21"/>
      <c r="AJU74" s="21"/>
      <c r="AJV74" s="21"/>
      <c r="AJW74" s="21"/>
      <c r="AJX74" s="21"/>
      <c r="AJY74" s="21"/>
      <c r="AJZ74" s="21"/>
      <c r="AKA74" s="21"/>
      <c r="AKB74" s="21"/>
      <c r="AKC74" s="21"/>
      <c r="AKD74" s="21"/>
      <c r="AKE74" s="21"/>
      <c r="AKF74" s="21"/>
      <c r="AKG74" s="21"/>
      <c r="AKH74" s="21"/>
      <c r="AKI74" s="21"/>
      <c r="AKJ74" s="21"/>
      <c r="AKK74" s="21"/>
      <c r="AKL74" s="21"/>
      <c r="AKM74" s="21"/>
      <c r="AKN74" s="21"/>
      <c r="AKO74" s="21"/>
      <c r="AKP74" s="21"/>
      <c r="AKQ74" s="21"/>
      <c r="AKR74" s="21"/>
      <c r="AKS74" s="21"/>
      <c r="AKT74" s="21"/>
      <c r="AKU74" s="21"/>
      <c r="AKV74" s="21"/>
      <c r="AKW74" s="21"/>
      <c r="AKX74" s="21"/>
      <c r="AKY74" s="21"/>
      <c r="AKZ74" s="21"/>
      <c r="ALA74" s="21"/>
      <c r="ALB74" s="21"/>
      <c r="ALC74" s="21"/>
      <c r="ALD74" s="21"/>
      <c r="ALE74" s="21"/>
      <c r="ALF74" s="21"/>
      <c r="ALG74" s="21"/>
      <c r="ALH74" s="21"/>
      <c r="ALI74" s="21"/>
      <c r="ALJ74" s="21"/>
      <c r="ALK74" s="21"/>
      <c r="ALL74" s="21"/>
      <c r="ALM74" s="21"/>
      <c r="ALN74" s="21"/>
      <c r="ALO74" s="21"/>
      <c r="ALP74" s="21"/>
      <c r="ALQ74" s="21"/>
      <c r="ALR74" s="21"/>
      <c r="ALS74" s="21"/>
      <c r="ALT74" s="21"/>
      <c r="ALU74" s="21"/>
      <c r="ALV74" s="21"/>
      <c r="ALW74" s="21"/>
      <c r="ALX74" s="21"/>
      <c r="ALY74" s="21"/>
      <c r="ALZ74" s="21"/>
      <c r="AMA74" s="21"/>
      <c r="AMB74" s="21"/>
      <c r="AMC74" s="21"/>
      <c r="AMD74" s="21"/>
      <c r="AME74" s="21"/>
      <c r="AMF74" s="21"/>
      <c r="AMG74" s="21"/>
      <c r="AMH74" s="21"/>
      <c r="AMI74" s="21"/>
      <c r="AMJ74" s="21"/>
    </row>
    <row r="75" spans="1:1210" s="28" customFormat="1" ht="18.75">
      <c r="A75" s="197" t="s">
        <v>206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27"/>
      <c r="AL75" s="127"/>
      <c r="AM75" s="127"/>
      <c r="AN75" s="127"/>
      <c r="AO75" s="127"/>
      <c r="AP75" s="127"/>
      <c r="AQ75" s="128" t="s">
        <v>255</v>
      </c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50">
        <f>BC76+BC77+BC78</f>
        <v>2364900</v>
      </c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>
        <f>BU76+BU77+BU78</f>
        <v>2364900</v>
      </c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29">
        <f>CH76+CH78</f>
        <v>1363065.96</v>
      </c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30" t="s">
        <v>91</v>
      </c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 t="s">
        <v>91</v>
      </c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29">
        <f>DX76+DX78</f>
        <v>1363065.96</v>
      </c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3">
        <f t="shared" si="17"/>
        <v>1001834.04</v>
      </c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5"/>
      <c r="EX75" s="123">
        <f>EX76+EX78</f>
        <v>917834.04</v>
      </c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5"/>
    </row>
    <row r="76" spans="1:1210" ht="48" customHeight="1">
      <c r="A76" s="210" t="s">
        <v>207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135"/>
      <c r="AL76" s="135"/>
      <c r="AM76" s="135"/>
      <c r="AN76" s="135"/>
      <c r="AO76" s="135"/>
      <c r="AP76" s="135"/>
      <c r="AQ76" s="141" t="s">
        <v>255</v>
      </c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2">
        <v>2225900</v>
      </c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>
        <v>2225900</v>
      </c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>
        <v>1363065.96</v>
      </c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8" t="s">
        <v>91</v>
      </c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 t="s">
        <v>91</v>
      </c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2">
        <f>CH76</f>
        <v>1363065.96</v>
      </c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31">
        <f t="shared" si="17"/>
        <v>862834.04</v>
      </c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3"/>
      <c r="EX76" s="131">
        <f t="shared" si="18"/>
        <v>862834.04</v>
      </c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3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  <c r="SO76" s="21"/>
      <c r="SP76" s="21"/>
      <c r="SQ76" s="21"/>
      <c r="SR76" s="21"/>
      <c r="SS76" s="21"/>
      <c r="ST76" s="21"/>
      <c r="SU76" s="21"/>
      <c r="SV76" s="21"/>
      <c r="SW76" s="21"/>
      <c r="SX76" s="21"/>
      <c r="SY76" s="21"/>
      <c r="SZ76" s="21"/>
      <c r="TA76" s="21"/>
      <c r="TB76" s="21"/>
      <c r="TC76" s="21"/>
      <c r="TD76" s="21"/>
      <c r="TE76" s="21"/>
      <c r="TF76" s="21"/>
      <c r="TG76" s="21"/>
      <c r="TH76" s="21"/>
      <c r="TI76" s="21"/>
      <c r="TJ76" s="21"/>
      <c r="TK76" s="21"/>
      <c r="TL76" s="21"/>
      <c r="TM76" s="21"/>
      <c r="TN76" s="21"/>
      <c r="TO76" s="21"/>
      <c r="TP76" s="21"/>
      <c r="TQ76" s="21"/>
      <c r="TR76" s="21"/>
      <c r="TS76" s="21"/>
      <c r="TT76" s="21"/>
      <c r="TU76" s="21"/>
      <c r="TV76" s="21"/>
      <c r="TW76" s="21"/>
      <c r="TX76" s="21"/>
      <c r="TY76" s="21"/>
      <c r="TZ76" s="21"/>
      <c r="UA76" s="21"/>
      <c r="UB76" s="21"/>
      <c r="UC76" s="21"/>
      <c r="UD76" s="21"/>
      <c r="UE76" s="21"/>
      <c r="UF76" s="21"/>
      <c r="UG76" s="21"/>
      <c r="UH76" s="21"/>
      <c r="UI76" s="21"/>
      <c r="UJ76" s="21"/>
      <c r="UK76" s="21"/>
      <c r="UL76" s="21"/>
      <c r="UM76" s="21"/>
      <c r="UN76" s="21"/>
      <c r="UO76" s="21"/>
      <c r="UP76" s="21"/>
      <c r="UQ76" s="21"/>
      <c r="UR76" s="21"/>
      <c r="US76" s="21"/>
      <c r="UT76" s="21"/>
      <c r="UU76" s="21"/>
      <c r="UV76" s="21"/>
      <c r="UW76" s="21"/>
      <c r="UX76" s="21"/>
      <c r="UY76" s="21"/>
      <c r="UZ76" s="21"/>
      <c r="VA76" s="21"/>
      <c r="VB76" s="21"/>
      <c r="VC76" s="21"/>
      <c r="VD76" s="21"/>
      <c r="VE76" s="21"/>
      <c r="VF76" s="21"/>
      <c r="VG76" s="21"/>
      <c r="VH76" s="21"/>
      <c r="VI76" s="21"/>
      <c r="VJ76" s="21"/>
      <c r="VK76" s="21"/>
      <c r="VL76" s="21"/>
      <c r="VM76" s="21"/>
      <c r="VN76" s="21"/>
      <c r="VO76" s="21"/>
      <c r="VP76" s="21"/>
      <c r="VQ76" s="21"/>
      <c r="VR76" s="21"/>
      <c r="VS76" s="21"/>
      <c r="VT76" s="21"/>
      <c r="VU76" s="21"/>
      <c r="VV76" s="21"/>
      <c r="VW76" s="21"/>
      <c r="VX76" s="21"/>
      <c r="VY76" s="21"/>
      <c r="VZ76" s="21"/>
      <c r="WA76" s="21"/>
      <c r="WB76" s="21"/>
      <c r="WC76" s="21"/>
      <c r="WD76" s="21"/>
      <c r="WE76" s="21"/>
      <c r="WF76" s="21"/>
      <c r="WG76" s="21"/>
      <c r="WH76" s="21"/>
      <c r="WI76" s="21"/>
      <c r="WJ76" s="21"/>
      <c r="WK76" s="21"/>
      <c r="WL76" s="21"/>
      <c r="WM76" s="21"/>
      <c r="WN76" s="21"/>
      <c r="WO76" s="21"/>
      <c r="WP76" s="21"/>
      <c r="WQ76" s="21"/>
      <c r="WR76" s="21"/>
      <c r="WS76" s="21"/>
      <c r="WT76" s="21"/>
      <c r="WU76" s="21"/>
      <c r="WV76" s="21"/>
      <c r="WW76" s="21"/>
      <c r="WX76" s="21"/>
      <c r="WY76" s="21"/>
      <c r="WZ76" s="21"/>
      <c r="XA76" s="21"/>
      <c r="XB76" s="21"/>
      <c r="XC76" s="21"/>
      <c r="XD76" s="21"/>
      <c r="XE76" s="21"/>
      <c r="XF76" s="21"/>
      <c r="XG76" s="21"/>
      <c r="XH76" s="21"/>
      <c r="XI76" s="21"/>
      <c r="XJ76" s="21"/>
      <c r="XK76" s="21"/>
      <c r="XL76" s="21"/>
      <c r="XM76" s="21"/>
      <c r="XN76" s="21"/>
      <c r="XO76" s="21"/>
      <c r="XP76" s="21"/>
      <c r="XQ76" s="21"/>
      <c r="XR76" s="21"/>
      <c r="XS76" s="21"/>
      <c r="XT76" s="21"/>
      <c r="XU76" s="21"/>
      <c r="XV76" s="21"/>
      <c r="XW76" s="21"/>
      <c r="XX76" s="21"/>
      <c r="XY76" s="21"/>
      <c r="XZ76" s="21"/>
      <c r="YA76" s="21"/>
      <c r="YB76" s="21"/>
      <c r="YC76" s="21"/>
      <c r="YD76" s="21"/>
      <c r="YE76" s="21"/>
      <c r="YF76" s="21"/>
      <c r="YG76" s="21"/>
      <c r="YH76" s="21"/>
      <c r="YI76" s="21"/>
      <c r="YJ76" s="21"/>
      <c r="YK76" s="21"/>
      <c r="YL76" s="21"/>
      <c r="YM76" s="21"/>
      <c r="YN76" s="21"/>
      <c r="YO76" s="21"/>
      <c r="YP76" s="21"/>
      <c r="YQ76" s="21"/>
      <c r="YR76" s="21"/>
      <c r="YS76" s="21"/>
      <c r="YT76" s="21"/>
      <c r="YU76" s="21"/>
      <c r="YV76" s="21"/>
      <c r="YW76" s="21"/>
      <c r="YX76" s="21"/>
      <c r="YY76" s="21"/>
      <c r="YZ76" s="21"/>
      <c r="ZA76" s="21"/>
      <c r="ZB76" s="21"/>
      <c r="ZC76" s="21"/>
      <c r="ZD76" s="21"/>
      <c r="ZE76" s="21"/>
      <c r="ZF76" s="21"/>
      <c r="ZG76" s="21"/>
      <c r="ZH76" s="21"/>
      <c r="ZI76" s="21"/>
      <c r="ZJ76" s="21"/>
      <c r="ZK76" s="21"/>
      <c r="ZL76" s="21"/>
      <c r="ZM76" s="21"/>
      <c r="ZN76" s="21"/>
      <c r="ZO76" s="21"/>
      <c r="ZP76" s="21"/>
      <c r="ZQ76" s="21"/>
      <c r="ZR76" s="21"/>
      <c r="ZS76" s="21"/>
      <c r="ZT76" s="21"/>
      <c r="ZU76" s="21"/>
      <c r="ZV76" s="21"/>
      <c r="ZW76" s="21"/>
      <c r="ZX76" s="21"/>
      <c r="ZY76" s="21"/>
      <c r="ZZ76" s="21"/>
      <c r="AAA76" s="21"/>
      <c r="AAB76" s="21"/>
      <c r="AAC76" s="21"/>
      <c r="AAD76" s="21"/>
      <c r="AAE76" s="21"/>
      <c r="AAF76" s="21"/>
      <c r="AAG76" s="21"/>
      <c r="AAH76" s="21"/>
      <c r="AAI76" s="21"/>
      <c r="AAJ76" s="21"/>
      <c r="AAK76" s="21"/>
      <c r="AAL76" s="21"/>
      <c r="AAM76" s="21"/>
      <c r="AAN76" s="21"/>
      <c r="AAO76" s="21"/>
      <c r="AAP76" s="21"/>
      <c r="AAQ76" s="21"/>
      <c r="AAR76" s="21"/>
      <c r="AAS76" s="21"/>
      <c r="AAT76" s="21"/>
      <c r="AAU76" s="21"/>
      <c r="AAV76" s="21"/>
      <c r="AAW76" s="21"/>
      <c r="AAX76" s="21"/>
      <c r="AAY76" s="21"/>
      <c r="AAZ76" s="21"/>
      <c r="ABA76" s="21"/>
      <c r="ABB76" s="21"/>
      <c r="ABC76" s="21"/>
      <c r="ABD76" s="21"/>
      <c r="ABE76" s="21"/>
      <c r="ABF76" s="21"/>
      <c r="ABG76" s="21"/>
      <c r="ABH76" s="21"/>
      <c r="ABI76" s="21"/>
      <c r="ABJ76" s="21"/>
      <c r="ABK76" s="21"/>
      <c r="ABL76" s="21"/>
      <c r="ABM76" s="21"/>
      <c r="ABN76" s="21"/>
      <c r="ABO76" s="21"/>
      <c r="ABP76" s="21"/>
      <c r="ABQ76" s="21"/>
      <c r="ABR76" s="21"/>
      <c r="ABS76" s="21"/>
      <c r="ABT76" s="21"/>
      <c r="ABU76" s="21"/>
      <c r="ABV76" s="21"/>
      <c r="ABW76" s="21"/>
      <c r="ABX76" s="21"/>
      <c r="ABY76" s="21"/>
      <c r="ABZ76" s="21"/>
      <c r="ACA76" s="21"/>
      <c r="ACB76" s="21"/>
      <c r="ACC76" s="21"/>
      <c r="ACD76" s="21"/>
      <c r="ACE76" s="21"/>
      <c r="ACF76" s="21"/>
      <c r="ACG76" s="21"/>
      <c r="ACH76" s="21"/>
      <c r="ACI76" s="21"/>
      <c r="ACJ76" s="21"/>
      <c r="ACK76" s="21"/>
      <c r="ACL76" s="21"/>
      <c r="ACM76" s="21"/>
      <c r="ACN76" s="21"/>
      <c r="ACO76" s="21"/>
      <c r="ACP76" s="21"/>
      <c r="ACQ76" s="21"/>
      <c r="ACR76" s="21"/>
      <c r="ACS76" s="21"/>
      <c r="ACT76" s="21"/>
      <c r="ACU76" s="21"/>
      <c r="ACV76" s="21"/>
      <c r="ACW76" s="21"/>
      <c r="ACX76" s="21"/>
      <c r="ACY76" s="21"/>
      <c r="ACZ76" s="21"/>
      <c r="ADA76" s="21"/>
      <c r="ADB76" s="21"/>
      <c r="ADC76" s="21"/>
      <c r="ADD76" s="21"/>
      <c r="ADE76" s="21"/>
      <c r="ADF76" s="21"/>
      <c r="ADG76" s="21"/>
      <c r="ADH76" s="21"/>
      <c r="ADI76" s="21"/>
      <c r="ADJ76" s="21"/>
      <c r="ADK76" s="21"/>
      <c r="ADL76" s="21"/>
      <c r="ADM76" s="21"/>
      <c r="ADN76" s="21"/>
      <c r="ADO76" s="21"/>
      <c r="ADP76" s="21"/>
      <c r="ADQ76" s="21"/>
      <c r="ADR76" s="21"/>
      <c r="ADS76" s="21"/>
      <c r="ADT76" s="21"/>
      <c r="ADU76" s="21"/>
      <c r="ADV76" s="21"/>
      <c r="ADW76" s="21"/>
      <c r="ADX76" s="21"/>
      <c r="ADY76" s="21"/>
      <c r="ADZ76" s="21"/>
      <c r="AEA76" s="21"/>
      <c r="AEB76" s="21"/>
      <c r="AEC76" s="21"/>
      <c r="AED76" s="21"/>
      <c r="AEE76" s="21"/>
      <c r="AEF76" s="21"/>
      <c r="AEG76" s="21"/>
      <c r="AEH76" s="21"/>
      <c r="AEI76" s="21"/>
      <c r="AEJ76" s="21"/>
      <c r="AEK76" s="21"/>
      <c r="AEL76" s="21"/>
      <c r="AEM76" s="21"/>
      <c r="AEN76" s="21"/>
      <c r="AEO76" s="21"/>
      <c r="AEP76" s="21"/>
      <c r="AEQ76" s="21"/>
      <c r="AER76" s="21"/>
      <c r="AES76" s="21"/>
      <c r="AET76" s="21"/>
      <c r="AEU76" s="21"/>
      <c r="AEV76" s="21"/>
      <c r="AEW76" s="21"/>
      <c r="AEX76" s="21"/>
      <c r="AEY76" s="21"/>
      <c r="AEZ76" s="21"/>
      <c r="AFA76" s="21"/>
      <c r="AFB76" s="21"/>
      <c r="AFC76" s="21"/>
      <c r="AFD76" s="21"/>
      <c r="AFE76" s="21"/>
      <c r="AFF76" s="21"/>
      <c r="AFG76" s="21"/>
      <c r="AFH76" s="21"/>
      <c r="AFI76" s="21"/>
      <c r="AFJ76" s="21"/>
      <c r="AFK76" s="21"/>
      <c r="AFL76" s="21"/>
      <c r="AFM76" s="21"/>
      <c r="AFN76" s="21"/>
      <c r="AFO76" s="21"/>
      <c r="AFP76" s="21"/>
      <c r="AFQ76" s="21"/>
      <c r="AFR76" s="21"/>
      <c r="AFS76" s="21"/>
      <c r="AFT76" s="21"/>
      <c r="AFU76" s="21"/>
      <c r="AFV76" s="21"/>
      <c r="AFW76" s="21"/>
      <c r="AFX76" s="21"/>
      <c r="AFY76" s="21"/>
      <c r="AFZ76" s="21"/>
      <c r="AGA76" s="21"/>
      <c r="AGB76" s="21"/>
      <c r="AGC76" s="21"/>
      <c r="AGD76" s="21"/>
      <c r="AGE76" s="21"/>
      <c r="AGF76" s="21"/>
      <c r="AGG76" s="21"/>
      <c r="AGH76" s="21"/>
      <c r="AGI76" s="21"/>
      <c r="AGJ76" s="21"/>
      <c r="AGK76" s="21"/>
      <c r="AGL76" s="21"/>
      <c r="AGM76" s="21"/>
      <c r="AGN76" s="21"/>
      <c r="AGO76" s="21"/>
      <c r="AGP76" s="21"/>
      <c r="AGQ76" s="21"/>
      <c r="AGR76" s="21"/>
      <c r="AGS76" s="21"/>
      <c r="AGT76" s="21"/>
      <c r="AGU76" s="21"/>
      <c r="AGV76" s="21"/>
      <c r="AGW76" s="21"/>
      <c r="AGX76" s="21"/>
      <c r="AGY76" s="21"/>
      <c r="AGZ76" s="21"/>
      <c r="AHA76" s="21"/>
      <c r="AHB76" s="21"/>
      <c r="AHC76" s="21"/>
      <c r="AHD76" s="21"/>
      <c r="AHE76" s="21"/>
      <c r="AHF76" s="21"/>
      <c r="AHG76" s="21"/>
      <c r="AHH76" s="21"/>
      <c r="AHI76" s="21"/>
      <c r="AHJ76" s="21"/>
      <c r="AHK76" s="21"/>
      <c r="AHL76" s="21"/>
      <c r="AHM76" s="21"/>
      <c r="AHN76" s="21"/>
      <c r="AHO76" s="21"/>
      <c r="AHP76" s="21"/>
      <c r="AHQ76" s="21"/>
      <c r="AHR76" s="21"/>
      <c r="AHS76" s="21"/>
      <c r="AHT76" s="21"/>
      <c r="AHU76" s="21"/>
      <c r="AHV76" s="21"/>
      <c r="AHW76" s="21"/>
      <c r="AHX76" s="21"/>
      <c r="AHY76" s="21"/>
      <c r="AHZ76" s="21"/>
      <c r="AIA76" s="21"/>
      <c r="AIB76" s="21"/>
      <c r="AIC76" s="21"/>
      <c r="AID76" s="21"/>
      <c r="AIE76" s="21"/>
      <c r="AIF76" s="21"/>
      <c r="AIG76" s="21"/>
      <c r="AIH76" s="21"/>
      <c r="AII76" s="21"/>
      <c r="AIJ76" s="21"/>
      <c r="AIK76" s="21"/>
      <c r="AIL76" s="21"/>
      <c r="AIM76" s="21"/>
      <c r="AIN76" s="21"/>
      <c r="AIO76" s="21"/>
      <c r="AIP76" s="21"/>
      <c r="AIQ76" s="21"/>
      <c r="AIR76" s="21"/>
      <c r="AIS76" s="21"/>
      <c r="AIT76" s="21"/>
      <c r="AIU76" s="21"/>
      <c r="AIV76" s="21"/>
      <c r="AIW76" s="21"/>
      <c r="AIX76" s="21"/>
      <c r="AIY76" s="21"/>
      <c r="AIZ76" s="21"/>
      <c r="AJA76" s="21"/>
      <c r="AJB76" s="21"/>
      <c r="AJC76" s="21"/>
      <c r="AJD76" s="21"/>
      <c r="AJE76" s="21"/>
      <c r="AJF76" s="21"/>
      <c r="AJG76" s="21"/>
      <c r="AJH76" s="21"/>
      <c r="AJI76" s="21"/>
      <c r="AJJ76" s="21"/>
      <c r="AJK76" s="21"/>
      <c r="AJL76" s="21"/>
      <c r="AJM76" s="21"/>
      <c r="AJN76" s="21"/>
      <c r="AJO76" s="21"/>
      <c r="AJP76" s="21"/>
      <c r="AJQ76" s="21"/>
      <c r="AJR76" s="21"/>
      <c r="AJS76" s="21"/>
      <c r="AJT76" s="21"/>
      <c r="AJU76" s="21"/>
      <c r="AJV76" s="21"/>
      <c r="AJW76" s="21"/>
      <c r="AJX76" s="21"/>
      <c r="AJY76" s="21"/>
      <c r="AJZ76" s="21"/>
      <c r="AKA76" s="21"/>
      <c r="AKB76" s="21"/>
      <c r="AKC76" s="21"/>
      <c r="AKD76" s="21"/>
      <c r="AKE76" s="21"/>
      <c r="AKF76" s="21"/>
      <c r="AKG76" s="21"/>
      <c r="AKH76" s="21"/>
      <c r="AKI76" s="21"/>
      <c r="AKJ76" s="21"/>
      <c r="AKK76" s="21"/>
      <c r="AKL76" s="21"/>
      <c r="AKM76" s="21"/>
      <c r="AKN76" s="21"/>
      <c r="AKO76" s="21"/>
      <c r="AKP76" s="21"/>
      <c r="AKQ76" s="21"/>
      <c r="AKR76" s="21"/>
      <c r="AKS76" s="21"/>
      <c r="AKT76" s="21"/>
      <c r="AKU76" s="21"/>
      <c r="AKV76" s="21"/>
      <c r="AKW76" s="21"/>
      <c r="AKX76" s="21"/>
      <c r="AKY76" s="21"/>
      <c r="AKZ76" s="21"/>
      <c r="ALA76" s="21"/>
      <c r="ALB76" s="21"/>
      <c r="ALC76" s="21"/>
      <c r="ALD76" s="21"/>
      <c r="ALE76" s="21"/>
      <c r="ALF76" s="21"/>
      <c r="ALG76" s="21"/>
      <c r="ALH76" s="21"/>
      <c r="ALI76" s="21"/>
      <c r="ALJ76" s="21"/>
      <c r="ALK76" s="21"/>
      <c r="ALL76" s="21"/>
      <c r="ALM76" s="21"/>
      <c r="ALN76" s="21"/>
      <c r="ALO76" s="21"/>
      <c r="ALP76" s="21"/>
      <c r="ALQ76" s="21"/>
      <c r="ALR76" s="21"/>
      <c r="ALS76" s="21"/>
      <c r="ALT76" s="21"/>
      <c r="ALU76" s="21"/>
      <c r="ALV76" s="21"/>
      <c r="ALW76" s="21"/>
      <c r="ALX76" s="21"/>
      <c r="ALY76" s="21"/>
      <c r="ALZ76" s="21"/>
      <c r="AMA76" s="21"/>
      <c r="AMB76" s="21"/>
      <c r="AMC76" s="21"/>
      <c r="AMD76" s="21"/>
      <c r="AME76" s="21"/>
      <c r="AMF76" s="21"/>
      <c r="AMG76" s="21"/>
      <c r="AMH76" s="21"/>
      <c r="AMI76" s="21"/>
      <c r="AMJ76" s="21"/>
    </row>
    <row r="77" spans="1:1210" ht="48" customHeight="1">
      <c r="A77" s="210" t="s">
        <v>207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135"/>
      <c r="AL77" s="135"/>
      <c r="AM77" s="135"/>
      <c r="AN77" s="135"/>
      <c r="AO77" s="135"/>
      <c r="AP77" s="135"/>
      <c r="AQ77" s="141" t="s">
        <v>277</v>
      </c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2">
        <v>84000</v>
      </c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>
        <v>84000</v>
      </c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>
        <v>0</v>
      </c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8" t="s">
        <v>91</v>
      </c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 t="s">
        <v>91</v>
      </c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2">
        <f>CH77</f>
        <v>0</v>
      </c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31">
        <f t="shared" ref="EK77" si="19">BC77-CH77</f>
        <v>84000</v>
      </c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3"/>
      <c r="EX77" s="131">
        <f t="shared" ref="EX77" si="20">BU77-DX77</f>
        <v>84000</v>
      </c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3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  <c r="SO77" s="21"/>
      <c r="SP77" s="21"/>
      <c r="SQ77" s="21"/>
      <c r="SR77" s="21"/>
      <c r="SS77" s="21"/>
      <c r="ST77" s="21"/>
      <c r="SU77" s="21"/>
      <c r="SV77" s="21"/>
      <c r="SW77" s="21"/>
      <c r="SX77" s="21"/>
      <c r="SY77" s="21"/>
      <c r="SZ77" s="21"/>
      <c r="TA77" s="21"/>
      <c r="TB77" s="21"/>
      <c r="TC77" s="21"/>
      <c r="TD77" s="21"/>
      <c r="TE77" s="21"/>
      <c r="TF77" s="21"/>
      <c r="TG77" s="21"/>
      <c r="TH77" s="21"/>
      <c r="TI77" s="21"/>
      <c r="TJ77" s="21"/>
      <c r="TK77" s="21"/>
      <c r="TL77" s="21"/>
      <c r="TM77" s="21"/>
      <c r="TN77" s="21"/>
      <c r="TO77" s="21"/>
      <c r="TP77" s="21"/>
      <c r="TQ77" s="21"/>
      <c r="TR77" s="21"/>
      <c r="TS77" s="21"/>
      <c r="TT77" s="21"/>
      <c r="TU77" s="21"/>
      <c r="TV77" s="21"/>
      <c r="TW77" s="21"/>
      <c r="TX77" s="21"/>
      <c r="TY77" s="21"/>
      <c r="TZ77" s="21"/>
      <c r="UA77" s="21"/>
      <c r="UB77" s="21"/>
      <c r="UC77" s="21"/>
      <c r="UD77" s="21"/>
      <c r="UE77" s="21"/>
      <c r="UF77" s="21"/>
      <c r="UG77" s="21"/>
      <c r="UH77" s="21"/>
      <c r="UI77" s="21"/>
      <c r="UJ77" s="21"/>
      <c r="UK77" s="21"/>
      <c r="UL77" s="21"/>
      <c r="UM77" s="21"/>
      <c r="UN77" s="21"/>
      <c r="UO77" s="21"/>
      <c r="UP77" s="21"/>
      <c r="UQ77" s="21"/>
      <c r="UR77" s="21"/>
      <c r="US77" s="21"/>
      <c r="UT77" s="21"/>
      <c r="UU77" s="21"/>
      <c r="UV77" s="21"/>
      <c r="UW77" s="21"/>
      <c r="UX77" s="21"/>
      <c r="UY77" s="21"/>
      <c r="UZ77" s="21"/>
      <c r="VA77" s="21"/>
      <c r="VB77" s="21"/>
      <c r="VC77" s="21"/>
      <c r="VD77" s="21"/>
      <c r="VE77" s="21"/>
      <c r="VF77" s="21"/>
      <c r="VG77" s="21"/>
      <c r="VH77" s="21"/>
      <c r="VI77" s="21"/>
      <c r="VJ77" s="21"/>
      <c r="VK77" s="21"/>
      <c r="VL77" s="21"/>
      <c r="VM77" s="21"/>
      <c r="VN77" s="21"/>
      <c r="VO77" s="21"/>
      <c r="VP77" s="21"/>
      <c r="VQ77" s="21"/>
      <c r="VR77" s="21"/>
      <c r="VS77" s="21"/>
      <c r="VT77" s="21"/>
      <c r="VU77" s="21"/>
      <c r="VV77" s="21"/>
      <c r="VW77" s="21"/>
      <c r="VX77" s="21"/>
      <c r="VY77" s="21"/>
      <c r="VZ77" s="21"/>
      <c r="WA77" s="21"/>
      <c r="WB77" s="21"/>
      <c r="WC77" s="21"/>
      <c r="WD77" s="21"/>
      <c r="WE77" s="21"/>
      <c r="WF77" s="21"/>
      <c r="WG77" s="21"/>
      <c r="WH77" s="21"/>
      <c r="WI77" s="21"/>
      <c r="WJ77" s="21"/>
      <c r="WK77" s="21"/>
      <c r="WL77" s="21"/>
      <c r="WM77" s="21"/>
      <c r="WN77" s="21"/>
      <c r="WO77" s="21"/>
      <c r="WP77" s="21"/>
      <c r="WQ77" s="21"/>
      <c r="WR77" s="21"/>
      <c r="WS77" s="21"/>
      <c r="WT77" s="21"/>
      <c r="WU77" s="21"/>
      <c r="WV77" s="21"/>
      <c r="WW77" s="21"/>
      <c r="WX77" s="21"/>
      <c r="WY77" s="21"/>
      <c r="WZ77" s="21"/>
      <c r="XA77" s="21"/>
      <c r="XB77" s="21"/>
      <c r="XC77" s="21"/>
      <c r="XD77" s="21"/>
      <c r="XE77" s="21"/>
      <c r="XF77" s="21"/>
      <c r="XG77" s="21"/>
      <c r="XH77" s="21"/>
      <c r="XI77" s="21"/>
      <c r="XJ77" s="21"/>
      <c r="XK77" s="21"/>
      <c r="XL77" s="21"/>
      <c r="XM77" s="21"/>
      <c r="XN77" s="21"/>
      <c r="XO77" s="21"/>
      <c r="XP77" s="21"/>
      <c r="XQ77" s="21"/>
      <c r="XR77" s="21"/>
      <c r="XS77" s="21"/>
      <c r="XT77" s="21"/>
      <c r="XU77" s="21"/>
      <c r="XV77" s="21"/>
      <c r="XW77" s="21"/>
      <c r="XX77" s="21"/>
      <c r="XY77" s="21"/>
      <c r="XZ77" s="21"/>
      <c r="YA77" s="21"/>
      <c r="YB77" s="21"/>
      <c r="YC77" s="21"/>
      <c r="YD77" s="21"/>
      <c r="YE77" s="21"/>
      <c r="YF77" s="21"/>
      <c r="YG77" s="21"/>
      <c r="YH77" s="21"/>
      <c r="YI77" s="21"/>
      <c r="YJ77" s="21"/>
      <c r="YK77" s="21"/>
      <c r="YL77" s="21"/>
      <c r="YM77" s="21"/>
      <c r="YN77" s="21"/>
      <c r="YO77" s="21"/>
      <c r="YP77" s="21"/>
      <c r="YQ77" s="21"/>
      <c r="YR77" s="21"/>
      <c r="YS77" s="21"/>
      <c r="YT77" s="21"/>
      <c r="YU77" s="21"/>
      <c r="YV77" s="21"/>
      <c r="YW77" s="21"/>
      <c r="YX77" s="21"/>
      <c r="YY77" s="21"/>
      <c r="YZ77" s="21"/>
      <c r="ZA77" s="21"/>
      <c r="ZB77" s="21"/>
      <c r="ZC77" s="21"/>
      <c r="ZD77" s="21"/>
      <c r="ZE77" s="21"/>
      <c r="ZF77" s="21"/>
      <c r="ZG77" s="21"/>
      <c r="ZH77" s="21"/>
      <c r="ZI77" s="21"/>
      <c r="ZJ77" s="21"/>
      <c r="ZK77" s="21"/>
      <c r="ZL77" s="21"/>
      <c r="ZM77" s="21"/>
      <c r="ZN77" s="21"/>
      <c r="ZO77" s="21"/>
      <c r="ZP77" s="21"/>
      <c r="ZQ77" s="21"/>
      <c r="ZR77" s="21"/>
      <c r="ZS77" s="21"/>
      <c r="ZT77" s="21"/>
      <c r="ZU77" s="21"/>
      <c r="ZV77" s="21"/>
      <c r="ZW77" s="21"/>
      <c r="ZX77" s="21"/>
      <c r="ZY77" s="21"/>
      <c r="ZZ77" s="21"/>
      <c r="AAA77" s="21"/>
      <c r="AAB77" s="21"/>
      <c r="AAC77" s="21"/>
      <c r="AAD77" s="21"/>
      <c r="AAE77" s="21"/>
      <c r="AAF77" s="21"/>
      <c r="AAG77" s="21"/>
      <c r="AAH77" s="21"/>
      <c r="AAI77" s="21"/>
      <c r="AAJ77" s="21"/>
      <c r="AAK77" s="21"/>
      <c r="AAL77" s="21"/>
      <c r="AAM77" s="21"/>
      <c r="AAN77" s="21"/>
      <c r="AAO77" s="21"/>
      <c r="AAP77" s="21"/>
      <c r="AAQ77" s="21"/>
      <c r="AAR77" s="21"/>
      <c r="AAS77" s="21"/>
      <c r="AAT77" s="21"/>
      <c r="AAU77" s="21"/>
      <c r="AAV77" s="21"/>
      <c r="AAW77" s="21"/>
      <c r="AAX77" s="21"/>
      <c r="AAY77" s="21"/>
      <c r="AAZ77" s="21"/>
      <c r="ABA77" s="21"/>
      <c r="ABB77" s="21"/>
      <c r="ABC77" s="21"/>
      <c r="ABD77" s="21"/>
      <c r="ABE77" s="21"/>
      <c r="ABF77" s="21"/>
      <c r="ABG77" s="21"/>
      <c r="ABH77" s="21"/>
      <c r="ABI77" s="21"/>
      <c r="ABJ77" s="21"/>
      <c r="ABK77" s="21"/>
      <c r="ABL77" s="21"/>
      <c r="ABM77" s="21"/>
      <c r="ABN77" s="21"/>
      <c r="ABO77" s="21"/>
      <c r="ABP77" s="21"/>
      <c r="ABQ77" s="21"/>
      <c r="ABR77" s="21"/>
      <c r="ABS77" s="21"/>
      <c r="ABT77" s="21"/>
      <c r="ABU77" s="21"/>
      <c r="ABV77" s="21"/>
      <c r="ABW77" s="21"/>
      <c r="ABX77" s="21"/>
      <c r="ABY77" s="21"/>
      <c r="ABZ77" s="21"/>
      <c r="ACA77" s="21"/>
      <c r="ACB77" s="21"/>
      <c r="ACC77" s="21"/>
      <c r="ACD77" s="21"/>
      <c r="ACE77" s="21"/>
      <c r="ACF77" s="21"/>
      <c r="ACG77" s="21"/>
      <c r="ACH77" s="21"/>
      <c r="ACI77" s="21"/>
      <c r="ACJ77" s="21"/>
      <c r="ACK77" s="21"/>
      <c r="ACL77" s="21"/>
      <c r="ACM77" s="21"/>
      <c r="ACN77" s="21"/>
      <c r="ACO77" s="21"/>
      <c r="ACP77" s="21"/>
      <c r="ACQ77" s="21"/>
      <c r="ACR77" s="21"/>
      <c r="ACS77" s="21"/>
      <c r="ACT77" s="21"/>
      <c r="ACU77" s="21"/>
      <c r="ACV77" s="21"/>
      <c r="ACW77" s="21"/>
      <c r="ACX77" s="21"/>
      <c r="ACY77" s="21"/>
      <c r="ACZ77" s="21"/>
      <c r="ADA77" s="21"/>
      <c r="ADB77" s="21"/>
      <c r="ADC77" s="21"/>
      <c r="ADD77" s="21"/>
      <c r="ADE77" s="21"/>
      <c r="ADF77" s="21"/>
      <c r="ADG77" s="21"/>
      <c r="ADH77" s="21"/>
      <c r="ADI77" s="21"/>
      <c r="ADJ77" s="21"/>
      <c r="ADK77" s="21"/>
      <c r="ADL77" s="21"/>
      <c r="ADM77" s="21"/>
      <c r="ADN77" s="21"/>
      <c r="ADO77" s="21"/>
      <c r="ADP77" s="21"/>
      <c r="ADQ77" s="21"/>
      <c r="ADR77" s="21"/>
      <c r="ADS77" s="21"/>
      <c r="ADT77" s="21"/>
      <c r="ADU77" s="21"/>
      <c r="ADV77" s="21"/>
      <c r="ADW77" s="21"/>
      <c r="ADX77" s="21"/>
      <c r="ADY77" s="21"/>
      <c r="ADZ77" s="21"/>
      <c r="AEA77" s="21"/>
      <c r="AEB77" s="21"/>
      <c r="AEC77" s="21"/>
      <c r="AED77" s="21"/>
      <c r="AEE77" s="21"/>
      <c r="AEF77" s="21"/>
      <c r="AEG77" s="21"/>
      <c r="AEH77" s="21"/>
      <c r="AEI77" s="21"/>
      <c r="AEJ77" s="21"/>
      <c r="AEK77" s="21"/>
      <c r="AEL77" s="21"/>
      <c r="AEM77" s="21"/>
      <c r="AEN77" s="21"/>
      <c r="AEO77" s="21"/>
      <c r="AEP77" s="21"/>
      <c r="AEQ77" s="21"/>
      <c r="AER77" s="21"/>
      <c r="AES77" s="21"/>
      <c r="AET77" s="21"/>
      <c r="AEU77" s="21"/>
      <c r="AEV77" s="21"/>
      <c r="AEW77" s="21"/>
      <c r="AEX77" s="21"/>
      <c r="AEY77" s="21"/>
      <c r="AEZ77" s="21"/>
      <c r="AFA77" s="21"/>
      <c r="AFB77" s="21"/>
      <c r="AFC77" s="21"/>
      <c r="AFD77" s="21"/>
      <c r="AFE77" s="21"/>
      <c r="AFF77" s="21"/>
      <c r="AFG77" s="21"/>
      <c r="AFH77" s="21"/>
      <c r="AFI77" s="21"/>
      <c r="AFJ77" s="21"/>
      <c r="AFK77" s="21"/>
      <c r="AFL77" s="21"/>
      <c r="AFM77" s="21"/>
      <c r="AFN77" s="21"/>
      <c r="AFO77" s="21"/>
      <c r="AFP77" s="21"/>
      <c r="AFQ77" s="21"/>
      <c r="AFR77" s="21"/>
      <c r="AFS77" s="21"/>
      <c r="AFT77" s="21"/>
      <c r="AFU77" s="21"/>
      <c r="AFV77" s="21"/>
      <c r="AFW77" s="21"/>
      <c r="AFX77" s="21"/>
      <c r="AFY77" s="21"/>
      <c r="AFZ77" s="21"/>
      <c r="AGA77" s="21"/>
      <c r="AGB77" s="21"/>
      <c r="AGC77" s="21"/>
      <c r="AGD77" s="21"/>
      <c r="AGE77" s="21"/>
      <c r="AGF77" s="21"/>
      <c r="AGG77" s="21"/>
      <c r="AGH77" s="21"/>
      <c r="AGI77" s="21"/>
      <c r="AGJ77" s="21"/>
      <c r="AGK77" s="21"/>
      <c r="AGL77" s="21"/>
      <c r="AGM77" s="21"/>
      <c r="AGN77" s="21"/>
      <c r="AGO77" s="21"/>
      <c r="AGP77" s="21"/>
      <c r="AGQ77" s="21"/>
      <c r="AGR77" s="21"/>
      <c r="AGS77" s="21"/>
      <c r="AGT77" s="21"/>
      <c r="AGU77" s="21"/>
      <c r="AGV77" s="21"/>
      <c r="AGW77" s="21"/>
      <c r="AGX77" s="21"/>
      <c r="AGY77" s="21"/>
      <c r="AGZ77" s="21"/>
      <c r="AHA77" s="21"/>
      <c r="AHB77" s="21"/>
      <c r="AHC77" s="21"/>
      <c r="AHD77" s="21"/>
      <c r="AHE77" s="21"/>
      <c r="AHF77" s="21"/>
      <c r="AHG77" s="21"/>
      <c r="AHH77" s="21"/>
      <c r="AHI77" s="21"/>
      <c r="AHJ77" s="21"/>
      <c r="AHK77" s="21"/>
      <c r="AHL77" s="21"/>
      <c r="AHM77" s="21"/>
      <c r="AHN77" s="21"/>
      <c r="AHO77" s="21"/>
      <c r="AHP77" s="21"/>
      <c r="AHQ77" s="21"/>
      <c r="AHR77" s="21"/>
      <c r="AHS77" s="21"/>
      <c r="AHT77" s="21"/>
      <c r="AHU77" s="21"/>
      <c r="AHV77" s="21"/>
      <c r="AHW77" s="21"/>
      <c r="AHX77" s="21"/>
      <c r="AHY77" s="21"/>
      <c r="AHZ77" s="21"/>
      <c r="AIA77" s="21"/>
      <c r="AIB77" s="21"/>
      <c r="AIC77" s="21"/>
      <c r="AID77" s="21"/>
      <c r="AIE77" s="21"/>
      <c r="AIF77" s="21"/>
      <c r="AIG77" s="21"/>
      <c r="AIH77" s="21"/>
      <c r="AII77" s="21"/>
      <c r="AIJ77" s="21"/>
      <c r="AIK77" s="21"/>
      <c r="AIL77" s="21"/>
      <c r="AIM77" s="21"/>
      <c r="AIN77" s="21"/>
      <c r="AIO77" s="21"/>
      <c r="AIP77" s="21"/>
      <c r="AIQ77" s="21"/>
      <c r="AIR77" s="21"/>
      <c r="AIS77" s="21"/>
      <c r="AIT77" s="21"/>
      <c r="AIU77" s="21"/>
      <c r="AIV77" s="21"/>
      <c r="AIW77" s="21"/>
      <c r="AIX77" s="21"/>
      <c r="AIY77" s="21"/>
      <c r="AIZ77" s="21"/>
      <c r="AJA77" s="21"/>
      <c r="AJB77" s="21"/>
      <c r="AJC77" s="21"/>
      <c r="AJD77" s="21"/>
      <c r="AJE77" s="21"/>
      <c r="AJF77" s="21"/>
      <c r="AJG77" s="21"/>
      <c r="AJH77" s="21"/>
      <c r="AJI77" s="21"/>
      <c r="AJJ77" s="21"/>
      <c r="AJK77" s="21"/>
      <c r="AJL77" s="21"/>
      <c r="AJM77" s="21"/>
      <c r="AJN77" s="21"/>
      <c r="AJO77" s="21"/>
      <c r="AJP77" s="21"/>
      <c r="AJQ77" s="21"/>
      <c r="AJR77" s="21"/>
      <c r="AJS77" s="21"/>
      <c r="AJT77" s="21"/>
      <c r="AJU77" s="21"/>
      <c r="AJV77" s="21"/>
      <c r="AJW77" s="21"/>
      <c r="AJX77" s="21"/>
      <c r="AJY77" s="21"/>
      <c r="AJZ77" s="21"/>
      <c r="AKA77" s="21"/>
      <c r="AKB77" s="21"/>
      <c r="AKC77" s="21"/>
      <c r="AKD77" s="21"/>
      <c r="AKE77" s="21"/>
      <c r="AKF77" s="21"/>
      <c r="AKG77" s="21"/>
      <c r="AKH77" s="21"/>
      <c r="AKI77" s="21"/>
      <c r="AKJ77" s="21"/>
      <c r="AKK77" s="21"/>
      <c r="AKL77" s="21"/>
      <c r="AKM77" s="21"/>
      <c r="AKN77" s="21"/>
      <c r="AKO77" s="21"/>
      <c r="AKP77" s="21"/>
      <c r="AKQ77" s="21"/>
      <c r="AKR77" s="21"/>
      <c r="AKS77" s="21"/>
      <c r="AKT77" s="21"/>
      <c r="AKU77" s="21"/>
      <c r="AKV77" s="21"/>
      <c r="AKW77" s="21"/>
      <c r="AKX77" s="21"/>
      <c r="AKY77" s="21"/>
      <c r="AKZ77" s="21"/>
      <c r="ALA77" s="21"/>
      <c r="ALB77" s="21"/>
      <c r="ALC77" s="21"/>
      <c r="ALD77" s="21"/>
      <c r="ALE77" s="21"/>
      <c r="ALF77" s="21"/>
      <c r="ALG77" s="21"/>
      <c r="ALH77" s="21"/>
      <c r="ALI77" s="21"/>
      <c r="ALJ77" s="21"/>
      <c r="ALK77" s="21"/>
      <c r="ALL77" s="21"/>
      <c r="ALM77" s="21"/>
      <c r="ALN77" s="21"/>
      <c r="ALO77" s="21"/>
      <c r="ALP77" s="21"/>
      <c r="ALQ77" s="21"/>
      <c r="ALR77" s="21"/>
      <c r="ALS77" s="21"/>
      <c r="ALT77" s="21"/>
      <c r="ALU77" s="21"/>
      <c r="ALV77" s="21"/>
      <c r="ALW77" s="21"/>
      <c r="ALX77" s="21"/>
      <c r="ALY77" s="21"/>
      <c r="ALZ77" s="21"/>
      <c r="AMA77" s="21"/>
      <c r="AMB77" s="21"/>
      <c r="AMC77" s="21"/>
      <c r="AMD77" s="21"/>
      <c r="AME77" s="21"/>
      <c r="AMF77" s="21"/>
      <c r="AMG77" s="21"/>
      <c r="AMH77" s="21"/>
      <c r="AMI77" s="21"/>
      <c r="AMJ77" s="21"/>
    </row>
    <row r="78" spans="1:1210" ht="33.75" customHeight="1">
      <c r="A78" s="212" t="s">
        <v>270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4"/>
      <c r="AK78" s="135"/>
      <c r="AL78" s="135"/>
      <c r="AM78" s="135"/>
      <c r="AN78" s="135"/>
      <c r="AO78" s="135"/>
      <c r="AP78" s="135"/>
      <c r="AQ78" s="141" t="s">
        <v>271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211">
        <v>55000</v>
      </c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6"/>
      <c r="BU78" s="156">
        <f>BC78</f>
        <v>55000</v>
      </c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6">
        <v>0</v>
      </c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5" t="s">
        <v>91</v>
      </c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 t="s">
        <v>91</v>
      </c>
      <c r="DL78" s="155"/>
      <c r="DM78" s="155"/>
      <c r="DN78" s="155"/>
      <c r="DO78" s="155"/>
      <c r="DP78" s="155"/>
      <c r="DQ78" s="155"/>
      <c r="DR78" s="155"/>
      <c r="DS78" s="155"/>
      <c r="DT78" s="155"/>
      <c r="DU78" s="155"/>
      <c r="DV78" s="155"/>
      <c r="DW78" s="155"/>
      <c r="DX78" s="156">
        <f>CH78</f>
        <v>0</v>
      </c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8">
        <f t="shared" ref="EK78" si="21">BC78-CH78</f>
        <v>55000</v>
      </c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60"/>
      <c r="EX78" s="211">
        <f>BU78-DX78</f>
        <v>55000</v>
      </c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60"/>
      <c r="FK78" s="21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  <c r="TH78" s="23"/>
      <c r="TI78" s="23"/>
      <c r="TJ78" s="23"/>
      <c r="TK78" s="23"/>
      <c r="TL78" s="23"/>
      <c r="TM78" s="23"/>
      <c r="TN78" s="23"/>
      <c r="TO78" s="23"/>
      <c r="TP78" s="23"/>
      <c r="TQ78" s="23"/>
      <c r="TR78" s="23"/>
      <c r="TS78" s="23"/>
      <c r="TT78" s="23"/>
      <c r="TU78" s="23"/>
      <c r="TV78" s="23"/>
      <c r="TW78" s="23"/>
      <c r="TX78" s="23"/>
      <c r="TY78" s="23"/>
      <c r="TZ78" s="23"/>
      <c r="UA78" s="23"/>
      <c r="UB78" s="23"/>
      <c r="UC78" s="23"/>
      <c r="UD78" s="23"/>
      <c r="UE78" s="23"/>
      <c r="UF78" s="23"/>
      <c r="UG78" s="23"/>
      <c r="UH78" s="23"/>
      <c r="UI78" s="23"/>
      <c r="UJ78" s="23"/>
      <c r="UK78" s="23"/>
      <c r="UL78" s="23"/>
      <c r="UM78" s="23"/>
      <c r="UN78" s="23"/>
      <c r="UO78" s="23"/>
      <c r="UP78" s="23"/>
      <c r="UQ78" s="23"/>
      <c r="UR78" s="23"/>
      <c r="US78" s="23"/>
      <c r="UT78" s="23"/>
      <c r="UU78" s="23"/>
      <c r="UV78" s="23"/>
      <c r="UW78" s="23"/>
      <c r="UX78" s="23"/>
      <c r="UY78" s="23"/>
      <c r="UZ78" s="23"/>
      <c r="VA78" s="23"/>
      <c r="VB78" s="23"/>
      <c r="VC78" s="23"/>
      <c r="VD78" s="23"/>
      <c r="VE78" s="23"/>
      <c r="VF78" s="23"/>
      <c r="VG78" s="23"/>
      <c r="VH78" s="23"/>
      <c r="VI78" s="23"/>
      <c r="VJ78" s="23"/>
      <c r="VK78" s="23"/>
      <c r="VL78" s="23"/>
      <c r="VM78" s="23"/>
      <c r="VN78" s="23"/>
      <c r="VO78" s="23"/>
      <c r="VP78" s="23"/>
      <c r="VQ78" s="23"/>
      <c r="VR78" s="23"/>
      <c r="VS78" s="23"/>
      <c r="VT78" s="23"/>
      <c r="VU78" s="23"/>
      <c r="VV78" s="23"/>
      <c r="VW78" s="23"/>
      <c r="VX78" s="23"/>
      <c r="VY78" s="23"/>
      <c r="VZ78" s="23"/>
      <c r="WA78" s="23"/>
      <c r="WB78" s="23"/>
      <c r="WC78" s="23"/>
      <c r="WD78" s="23"/>
      <c r="WE78" s="23"/>
      <c r="WF78" s="23"/>
      <c r="WG78" s="23"/>
      <c r="WH78" s="23"/>
      <c r="WI78" s="23"/>
      <c r="WJ78" s="23"/>
      <c r="WK78" s="23"/>
      <c r="WL78" s="23"/>
      <c r="WM78" s="23"/>
      <c r="WN78" s="23"/>
      <c r="WO78" s="23"/>
      <c r="WP78" s="23"/>
      <c r="WQ78" s="23"/>
      <c r="WR78" s="23"/>
      <c r="WS78" s="23"/>
      <c r="WT78" s="23"/>
      <c r="WU78" s="23"/>
      <c r="WV78" s="23"/>
      <c r="WW78" s="23"/>
      <c r="WX78" s="23"/>
      <c r="WY78" s="23"/>
      <c r="WZ78" s="23"/>
      <c r="XA78" s="23"/>
      <c r="XB78" s="23"/>
      <c r="XC78" s="23"/>
      <c r="XD78" s="23"/>
      <c r="XE78" s="23"/>
      <c r="XF78" s="23"/>
      <c r="XG78" s="23"/>
      <c r="XH78" s="23"/>
      <c r="XI78" s="23"/>
      <c r="XJ78" s="23"/>
      <c r="XK78" s="23"/>
      <c r="XL78" s="23"/>
      <c r="XM78" s="23"/>
      <c r="XN78" s="23"/>
      <c r="XO78" s="23"/>
      <c r="XP78" s="23"/>
      <c r="XQ78" s="23"/>
      <c r="XR78" s="23"/>
      <c r="XS78" s="23"/>
      <c r="XT78" s="23"/>
      <c r="XU78" s="23"/>
      <c r="XV78" s="23"/>
      <c r="XW78" s="23"/>
      <c r="XX78" s="23"/>
      <c r="XY78" s="23"/>
      <c r="XZ78" s="23"/>
      <c r="YA78" s="23"/>
      <c r="YB78" s="23"/>
      <c r="YC78" s="23"/>
      <c r="YD78" s="23"/>
      <c r="YE78" s="23"/>
      <c r="YF78" s="23"/>
      <c r="YG78" s="23"/>
      <c r="YH78" s="23"/>
      <c r="YI78" s="23"/>
      <c r="YJ78" s="23"/>
      <c r="YK78" s="23"/>
      <c r="YL78" s="23"/>
      <c r="YM78" s="23"/>
      <c r="YN78" s="23"/>
      <c r="YO78" s="23"/>
      <c r="YP78" s="23"/>
      <c r="YQ78" s="23"/>
      <c r="YR78" s="23"/>
      <c r="YS78" s="23"/>
      <c r="YT78" s="23"/>
      <c r="YU78" s="23"/>
      <c r="YV78" s="23"/>
      <c r="YW78" s="23"/>
      <c r="YX78" s="23"/>
      <c r="YY78" s="23"/>
      <c r="YZ78" s="23"/>
      <c r="ZA78" s="23"/>
      <c r="ZB78" s="23"/>
      <c r="ZC78" s="23"/>
      <c r="ZD78" s="23"/>
      <c r="ZE78" s="23"/>
      <c r="ZF78" s="23"/>
      <c r="ZG78" s="23"/>
      <c r="ZH78" s="23"/>
      <c r="ZI78" s="23"/>
      <c r="ZJ78" s="23"/>
      <c r="ZK78" s="23"/>
      <c r="ZL78" s="23"/>
      <c r="ZM78" s="23"/>
      <c r="ZN78" s="23"/>
      <c r="ZO78" s="23"/>
      <c r="ZP78" s="23"/>
      <c r="ZQ78" s="23"/>
      <c r="ZR78" s="23"/>
      <c r="ZS78" s="23"/>
      <c r="ZT78" s="23"/>
      <c r="ZU78" s="23"/>
      <c r="ZV78" s="23"/>
      <c r="ZW78" s="23"/>
      <c r="ZX78" s="23"/>
      <c r="ZY78" s="23"/>
      <c r="ZZ78" s="23"/>
      <c r="AAA78" s="23"/>
      <c r="AAB78" s="23"/>
      <c r="AAC78" s="23"/>
      <c r="AAD78" s="23"/>
      <c r="AAE78" s="23"/>
      <c r="AAF78" s="23"/>
      <c r="AAG78" s="23"/>
      <c r="AAH78" s="23"/>
      <c r="AAI78" s="23"/>
      <c r="AAJ78" s="23"/>
      <c r="AAK78" s="23"/>
      <c r="AAL78" s="23"/>
      <c r="AAM78" s="23"/>
      <c r="AAN78" s="23"/>
      <c r="AAO78" s="23"/>
      <c r="AAP78" s="23"/>
      <c r="AAQ78" s="23"/>
      <c r="AAR78" s="23"/>
      <c r="AAS78" s="23"/>
      <c r="AAT78" s="23"/>
      <c r="AAU78" s="23"/>
      <c r="AAV78" s="23"/>
      <c r="AAW78" s="23"/>
      <c r="AAX78" s="23"/>
      <c r="AAY78" s="23"/>
      <c r="AAZ78" s="23"/>
      <c r="ABA78" s="23"/>
      <c r="ABB78" s="23"/>
      <c r="ABC78" s="23"/>
      <c r="ABD78" s="23"/>
      <c r="ABE78" s="23"/>
      <c r="ABF78" s="23"/>
      <c r="ABG78" s="23"/>
      <c r="ABH78" s="23"/>
      <c r="ABI78" s="23"/>
      <c r="ABJ78" s="23"/>
      <c r="ABK78" s="23"/>
      <c r="ABL78" s="23"/>
      <c r="ABM78" s="23"/>
      <c r="ABN78" s="23"/>
      <c r="ABO78" s="23"/>
      <c r="ABP78" s="23"/>
      <c r="ABQ78" s="23"/>
      <c r="ABR78" s="23"/>
      <c r="ABS78" s="23"/>
      <c r="ABT78" s="23"/>
      <c r="ABU78" s="23"/>
      <c r="ABV78" s="23"/>
      <c r="ABW78" s="23"/>
      <c r="ABX78" s="23"/>
      <c r="ABY78" s="23"/>
      <c r="ABZ78" s="23"/>
      <c r="ACA78" s="23"/>
      <c r="ACB78" s="23"/>
      <c r="ACC78" s="23"/>
      <c r="ACD78" s="23"/>
      <c r="ACE78" s="23"/>
      <c r="ACF78" s="23"/>
      <c r="ACG78" s="23"/>
      <c r="ACH78" s="23"/>
      <c r="ACI78" s="23"/>
      <c r="ACJ78" s="23"/>
      <c r="ACK78" s="23"/>
      <c r="ACL78" s="23"/>
      <c r="ACM78" s="23"/>
      <c r="ACN78" s="23"/>
      <c r="ACO78" s="23"/>
      <c r="ACP78" s="23"/>
      <c r="ACQ78" s="23"/>
      <c r="ACR78" s="23"/>
      <c r="ACS78" s="23"/>
      <c r="ACT78" s="23"/>
      <c r="ACU78" s="23"/>
      <c r="ACV78" s="23"/>
      <c r="ACW78" s="23"/>
      <c r="ACX78" s="23"/>
      <c r="ACY78" s="23"/>
      <c r="ACZ78" s="23"/>
      <c r="ADA78" s="23"/>
      <c r="ADB78" s="23"/>
      <c r="ADC78" s="23"/>
      <c r="ADD78" s="23"/>
      <c r="ADE78" s="23"/>
      <c r="ADF78" s="23"/>
      <c r="ADG78" s="23"/>
      <c r="ADH78" s="23"/>
      <c r="ADI78" s="23"/>
      <c r="ADJ78" s="23"/>
      <c r="ADK78" s="23"/>
      <c r="ADL78" s="23"/>
      <c r="ADM78" s="23"/>
      <c r="ADN78" s="23"/>
      <c r="ADO78" s="23"/>
      <c r="ADP78" s="23"/>
      <c r="ADQ78" s="23"/>
      <c r="ADR78" s="23"/>
      <c r="ADS78" s="23"/>
      <c r="ADT78" s="23"/>
      <c r="ADU78" s="23"/>
      <c r="ADV78" s="23"/>
      <c r="ADW78" s="23"/>
      <c r="ADX78" s="23"/>
      <c r="ADY78" s="23"/>
      <c r="ADZ78" s="23"/>
      <c r="AEA78" s="23"/>
      <c r="AEB78" s="23"/>
      <c r="AEC78" s="23"/>
      <c r="AED78" s="23"/>
      <c r="AEE78" s="23"/>
      <c r="AEF78" s="23"/>
      <c r="AEG78" s="23"/>
      <c r="AEH78" s="23"/>
      <c r="AEI78" s="23"/>
      <c r="AEJ78" s="23"/>
      <c r="AEK78" s="23"/>
      <c r="AEL78" s="23"/>
      <c r="AEM78" s="23"/>
      <c r="AEN78" s="23"/>
      <c r="AEO78" s="23"/>
      <c r="AEP78" s="23"/>
      <c r="AEQ78" s="23"/>
      <c r="AER78" s="23"/>
      <c r="AES78" s="23"/>
      <c r="AET78" s="23"/>
      <c r="AEU78" s="23"/>
      <c r="AEV78" s="23"/>
      <c r="AEW78" s="23"/>
      <c r="AEX78" s="23"/>
      <c r="AEY78" s="23"/>
      <c r="AEZ78" s="23"/>
      <c r="AFA78" s="23"/>
      <c r="AFB78" s="23"/>
      <c r="AFC78" s="23"/>
      <c r="AFD78" s="23"/>
      <c r="AFE78" s="23"/>
      <c r="AFF78" s="23"/>
      <c r="AFG78" s="23"/>
      <c r="AFH78" s="23"/>
      <c r="AFI78" s="23"/>
      <c r="AFJ78" s="23"/>
      <c r="AFK78" s="23"/>
      <c r="AFL78" s="23"/>
      <c r="AFM78" s="23"/>
      <c r="AFN78" s="23"/>
      <c r="AFO78" s="23"/>
      <c r="AFP78" s="23"/>
      <c r="AFQ78" s="23"/>
      <c r="AFR78" s="23"/>
      <c r="AFS78" s="23"/>
      <c r="AFT78" s="23"/>
      <c r="AFU78" s="23"/>
      <c r="AFV78" s="23"/>
      <c r="AFW78" s="23"/>
      <c r="AFX78" s="23"/>
      <c r="AFY78" s="23"/>
      <c r="AFZ78" s="23"/>
      <c r="AGA78" s="23"/>
      <c r="AGB78" s="23"/>
      <c r="AGC78" s="23"/>
      <c r="AGD78" s="23"/>
      <c r="AGE78" s="23"/>
      <c r="AGF78" s="23"/>
      <c r="AGG78" s="23"/>
      <c r="AGH78" s="23"/>
      <c r="AGI78" s="23"/>
      <c r="AGJ78" s="23"/>
      <c r="AGK78" s="23"/>
      <c r="AGL78" s="23"/>
      <c r="AGM78" s="23"/>
      <c r="AGN78" s="23"/>
      <c r="AGO78" s="23"/>
      <c r="AGP78" s="23"/>
      <c r="AGQ78" s="23"/>
      <c r="AGR78" s="23"/>
      <c r="AGS78" s="23"/>
      <c r="AGT78" s="23"/>
      <c r="AGU78" s="23"/>
      <c r="AGV78" s="23"/>
      <c r="AGW78" s="23"/>
      <c r="AGX78" s="23"/>
      <c r="AGY78" s="23"/>
      <c r="AGZ78" s="23"/>
      <c r="AHA78" s="23"/>
      <c r="AHB78" s="23"/>
      <c r="AHC78" s="23"/>
      <c r="AHD78" s="23"/>
      <c r="AHE78" s="23"/>
      <c r="AHF78" s="23"/>
      <c r="AHG78" s="23"/>
      <c r="AHH78" s="23"/>
      <c r="AHI78" s="23"/>
      <c r="AHJ78" s="23"/>
      <c r="AHK78" s="23"/>
      <c r="AHL78" s="23"/>
      <c r="AHM78" s="23"/>
      <c r="AHN78" s="23"/>
      <c r="AHO78" s="23"/>
      <c r="AHP78" s="23"/>
      <c r="AHQ78" s="23"/>
      <c r="AHR78" s="23"/>
      <c r="AHS78" s="23"/>
      <c r="AHT78" s="23"/>
      <c r="AHU78" s="23"/>
      <c r="AHV78" s="23"/>
      <c r="AHW78" s="23"/>
      <c r="AHX78" s="23"/>
      <c r="AHY78" s="23"/>
      <c r="AHZ78" s="23"/>
      <c r="AIA78" s="23"/>
      <c r="AIB78" s="23"/>
      <c r="AIC78" s="23"/>
      <c r="AID78" s="23"/>
      <c r="AIE78" s="23"/>
      <c r="AIF78" s="23"/>
      <c r="AIG78" s="23"/>
      <c r="AIH78" s="23"/>
      <c r="AII78" s="23"/>
      <c r="AIJ78" s="23"/>
      <c r="AIK78" s="23"/>
      <c r="AIL78" s="23"/>
      <c r="AIM78" s="23"/>
      <c r="AIN78" s="23"/>
      <c r="AIO78" s="23"/>
      <c r="AIP78" s="23"/>
      <c r="AIQ78" s="23"/>
      <c r="AIR78" s="23"/>
      <c r="AIS78" s="23"/>
      <c r="AIT78" s="23"/>
      <c r="AIU78" s="23"/>
      <c r="AIV78" s="23"/>
      <c r="AIW78" s="23"/>
      <c r="AIX78" s="23"/>
      <c r="AIY78" s="23"/>
      <c r="AIZ78" s="23"/>
      <c r="AJA78" s="23"/>
      <c r="AJB78" s="23"/>
      <c r="AJC78" s="23"/>
      <c r="AJD78" s="23"/>
      <c r="AJE78" s="23"/>
      <c r="AJF78" s="23"/>
      <c r="AJG78" s="23"/>
      <c r="AJH78" s="23"/>
      <c r="AJI78" s="23"/>
      <c r="AJJ78" s="23"/>
      <c r="AJK78" s="23"/>
      <c r="AJL78" s="23"/>
      <c r="AJM78" s="23"/>
      <c r="AJN78" s="23"/>
      <c r="AJO78" s="23"/>
      <c r="AJP78" s="23"/>
      <c r="AJQ78" s="23"/>
      <c r="AJR78" s="23"/>
      <c r="AJS78" s="23"/>
      <c r="AJT78" s="23"/>
      <c r="AJU78" s="23"/>
      <c r="AJV78" s="23"/>
      <c r="AJW78" s="23"/>
      <c r="AJX78" s="23"/>
      <c r="AJY78" s="23"/>
      <c r="AJZ78" s="23"/>
      <c r="AKA78" s="23"/>
      <c r="AKB78" s="23"/>
      <c r="AKC78" s="23"/>
      <c r="AKD78" s="23"/>
      <c r="AKE78" s="23"/>
      <c r="AKF78" s="23"/>
      <c r="AKG78" s="23"/>
      <c r="AKH78" s="23"/>
      <c r="AKI78" s="23"/>
      <c r="AKJ78" s="23"/>
      <c r="AKK78" s="23"/>
      <c r="AKL78" s="23"/>
      <c r="AKM78" s="23"/>
      <c r="AKN78" s="23"/>
      <c r="AKO78" s="23"/>
      <c r="AKP78" s="23"/>
      <c r="AKQ78" s="23"/>
      <c r="AKR78" s="23"/>
      <c r="AKS78" s="23"/>
      <c r="AKT78" s="23"/>
      <c r="AKU78" s="23"/>
      <c r="AKV78" s="23"/>
      <c r="AKW78" s="23"/>
      <c r="AKX78" s="23"/>
      <c r="AKY78" s="23"/>
      <c r="AKZ78" s="23"/>
      <c r="ALA78" s="23"/>
      <c r="ALB78" s="23"/>
      <c r="ALC78" s="23"/>
      <c r="ALD78" s="23"/>
      <c r="ALE78" s="23"/>
      <c r="ALF78" s="23"/>
      <c r="ALG78" s="23"/>
      <c r="ALH78" s="23"/>
      <c r="ALI78" s="23"/>
      <c r="ALJ78" s="23"/>
      <c r="ALK78" s="23"/>
      <c r="ALL78" s="23"/>
      <c r="ALM78" s="23"/>
      <c r="ALN78" s="23"/>
      <c r="ALO78" s="23"/>
      <c r="ALP78" s="23"/>
      <c r="ALQ78" s="23"/>
      <c r="ALR78" s="23"/>
      <c r="ALS78" s="23"/>
      <c r="ALT78" s="23"/>
      <c r="ALU78" s="23"/>
      <c r="ALV78" s="23"/>
      <c r="ALW78" s="23"/>
      <c r="ALX78" s="23"/>
      <c r="ALY78" s="23"/>
      <c r="ALZ78" s="23"/>
      <c r="AMA78" s="23"/>
      <c r="AMB78" s="23"/>
      <c r="AMC78" s="23"/>
      <c r="AMD78" s="23"/>
      <c r="AME78" s="23"/>
      <c r="AMF78" s="23"/>
      <c r="AMG78" s="23"/>
      <c r="AMH78" s="23"/>
      <c r="AMI78" s="23"/>
      <c r="AMJ78" s="23"/>
      <c r="AMK78" s="23"/>
      <c r="AML78" s="23"/>
      <c r="AMM78" s="23"/>
      <c r="AMN78" s="23"/>
      <c r="AMO78" s="23"/>
      <c r="AMP78" s="23"/>
      <c r="AMQ78" s="23"/>
      <c r="AMR78" s="23"/>
      <c r="AMS78" s="23"/>
      <c r="AMT78" s="23"/>
      <c r="AMU78" s="23"/>
      <c r="AMV78" s="23"/>
      <c r="AMW78" s="23"/>
      <c r="AMX78" s="23"/>
      <c r="AMY78" s="23"/>
      <c r="AMZ78" s="23"/>
      <c r="ANA78" s="23"/>
      <c r="ANB78" s="23"/>
      <c r="ANC78" s="23"/>
      <c r="AND78" s="23"/>
      <c r="ANE78" s="23"/>
      <c r="ANF78" s="23"/>
      <c r="ANG78" s="23"/>
      <c r="ANH78" s="23"/>
      <c r="ANI78" s="23"/>
      <c r="ANJ78" s="23"/>
      <c r="ANK78" s="23"/>
      <c r="ANL78" s="23"/>
      <c r="ANM78" s="23"/>
      <c r="ANN78" s="23"/>
      <c r="ANO78" s="23"/>
      <c r="ANP78" s="23"/>
      <c r="ANQ78" s="23"/>
      <c r="ANR78" s="23"/>
      <c r="ANS78" s="23"/>
      <c r="ANT78" s="23"/>
      <c r="ANU78" s="23"/>
      <c r="ANV78" s="23"/>
      <c r="ANW78" s="23"/>
      <c r="ANX78" s="23"/>
      <c r="ANY78" s="23"/>
      <c r="ANZ78" s="23"/>
      <c r="AOA78" s="23"/>
      <c r="AOB78" s="23"/>
      <c r="AOC78" s="23"/>
      <c r="AOD78" s="23"/>
      <c r="AOE78" s="23"/>
      <c r="AOF78" s="23"/>
      <c r="AOG78" s="23"/>
      <c r="AOH78" s="23"/>
      <c r="AOI78" s="23"/>
      <c r="AOJ78" s="23"/>
      <c r="AOK78" s="23"/>
      <c r="AOL78" s="23"/>
      <c r="AOM78" s="23"/>
      <c r="AON78" s="23"/>
      <c r="AOO78" s="23"/>
      <c r="AOP78" s="23"/>
      <c r="AOQ78" s="23"/>
      <c r="AOR78" s="23"/>
      <c r="AOS78" s="23"/>
      <c r="AOT78" s="23"/>
      <c r="AOU78" s="23"/>
      <c r="AOV78" s="23"/>
      <c r="AOW78" s="23"/>
      <c r="AOX78" s="23"/>
      <c r="AOY78" s="23"/>
      <c r="AOZ78" s="23"/>
      <c r="APA78" s="23"/>
      <c r="APB78" s="23"/>
      <c r="APC78" s="23"/>
      <c r="APD78" s="23"/>
      <c r="APE78" s="23"/>
      <c r="APF78" s="23"/>
      <c r="APG78" s="23"/>
      <c r="APH78" s="23"/>
      <c r="API78" s="23"/>
      <c r="APJ78" s="23"/>
      <c r="APK78" s="23"/>
      <c r="APL78" s="23"/>
      <c r="APM78" s="23"/>
      <c r="APN78" s="23"/>
      <c r="APO78" s="23"/>
      <c r="APP78" s="23"/>
      <c r="APQ78" s="23"/>
      <c r="APR78" s="23"/>
      <c r="APS78" s="23"/>
      <c r="APT78" s="23"/>
      <c r="APU78" s="23"/>
      <c r="APV78" s="23"/>
      <c r="APW78" s="23"/>
      <c r="APX78" s="23"/>
      <c r="APY78" s="23"/>
      <c r="APZ78" s="23"/>
      <c r="AQA78" s="23"/>
      <c r="AQB78" s="23"/>
      <c r="AQC78" s="23"/>
      <c r="AQD78" s="23"/>
      <c r="AQE78" s="23"/>
      <c r="AQF78" s="23"/>
      <c r="AQG78" s="23"/>
      <c r="AQH78" s="23"/>
      <c r="AQI78" s="23"/>
      <c r="AQJ78" s="23"/>
      <c r="AQK78" s="23"/>
      <c r="AQL78" s="23"/>
      <c r="AQM78" s="23"/>
      <c r="AQN78" s="23"/>
      <c r="AQO78" s="23"/>
      <c r="AQP78" s="23"/>
      <c r="AQQ78" s="23"/>
      <c r="AQR78" s="23"/>
      <c r="AQS78" s="23"/>
      <c r="AQT78" s="23"/>
      <c r="AQU78" s="23"/>
      <c r="AQV78" s="23"/>
      <c r="AQW78" s="23"/>
      <c r="AQX78" s="23"/>
      <c r="AQY78" s="23"/>
      <c r="AQZ78" s="23"/>
      <c r="ARA78" s="23"/>
      <c r="ARB78" s="23"/>
      <c r="ARC78" s="23"/>
      <c r="ARD78" s="23"/>
      <c r="ARE78" s="23"/>
      <c r="ARF78" s="23"/>
      <c r="ARG78" s="23"/>
      <c r="ARH78" s="23"/>
      <c r="ARI78" s="23"/>
      <c r="ARJ78" s="23"/>
      <c r="ARK78" s="23"/>
      <c r="ARL78" s="23"/>
      <c r="ARM78" s="23"/>
      <c r="ARN78" s="23"/>
      <c r="ARO78" s="23"/>
      <c r="ARP78" s="23"/>
      <c r="ARQ78" s="23"/>
      <c r="ARR78" s="23"/>
      <c r="ARS78" s="23"/>
      <c r="ART78" s="23"/>
      <c r="ARU78" s="23"/>
      <c r="ARV78" s="23"/>
      <c r="ARW78" s="23"/>
      <c r="ARX78" s="23"/>
      <c r="ARY78" s="23"/>
      <c r="ARZ78" s="23"/>
      <c r="ASA78" s="23"/>
      <c r="ASB78" s="23"/>
      <c r="ASC78" s="23"/>
      <c r="ASD78" s="23"/>
      <c r="ASE78" s="23"/>
      <c r="ASF78" s="23"/>
      <c r="ASG78" s="23"/>
      <c r="ASH78" s="23"/>
      <c r="ASI78" s="23"/>
      <c r="ASJ78" s="23"/>
      <c r="ASK78" s="23"/>
      <c r="ASL78" s="23"/>
      <c r="ASM78" s="23"/>
      <c r="ASN78" s="23"/>
      <c r="ASO78" s="23"/>
      <c r="ASP78" s="23"/>
      <c r="ASQ78" s="23"/>
      <c r="ASR78" s="23"/>
      <c r="ASS78" s="23"/>
      <c r="AST78" s="23"/>
      <c r="ASU78" s="23"/>
      <c r="ASV78" s="23"/>
      <c r="ASW78" s="23"/>
      <c r="ASX78" s="23"/>
      <c r="ASY78" s="23"/>
      <c r="ASZ78" s="23"/>
      <c r="ATA78" s="23"/>
      <c r="ATB78" s="23"/>
      <c r="ATC78" s="23"/>
      <c r="ATD78" s="23"/>
      <c r="ATE78" s="23"/>
      <c r="ATF78" s="23"/>
      <c r="ATG78" s="23"/>
      <c r="ATH78" s="23"/>
      <c r="ATI78" s="23"/>
      <c r="ATJ78" s="23"/>
      <c r="ATK78" s="23"/>
      <c r="ATL78" s="23"/>
      <c r="ATM78" s="23"/>
      <c r="ATN78" s="23"/>
    </row>
    <row r="79" spans="1:1210" s="23" customFormat="1" ht="33" customHeight="1">
      <c r="A79" s="143" t="s">
        <v>162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27"/>
      <c r="AL79" s="127"/>
      <c r="AM79" s="127"/>
      <c r="AN79" s="127"/>
      <c r="AO79" s="127"/>
      <c r="AP79" s="127"/>
      <c r="AQ79" s="128" t="s">
        <v>256</v>
      </c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9">
        <f>BC80</f>
        <v>102000</v>
      </c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>
        <f>BU80</f>
        <v>102000</v>
      </c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>
        <f>CH80</f>
        <v>51188.75</v>
      </c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30" t="s">
        <v>91</v>
      </c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 t="s">
        <v>91</v>
      </c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29">
        <f>CH79</f>
        <v>51188.75</v>
      </c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3">
        <f>BC79-CH79</f>
        <v>50811.25</v>
      </c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5"/>
      <c r="EX79" s="123">
        <f>BU79-DX79</f>
        <v>50811.25</v>
      </c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5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28"/>
      <c r="JI79" s="28"/>
      <c r="JJ79" s="28"/>
      <c r="JK79" s="28"/>
      <c r="JL79" s="28"/>
      <c r="JM79" s="28"/>
      <c r="JN79" s="28"/>
      <c r="JO79" s="28"/>
      <c r="JP79" s="28"/>
      <c r="JQ79" s="28"/>
      <c r="JR79" s="28"/>
      <c r="JS79" s="28"/>
      <c r="JT79" s="28"/>
      <c r="JU79" s="28"/>
      <c r="JV79" s="28"/>
      <c r="JW79" s="28"/>
      <c r="JX79" s="28"/>
      <c r="JY79" s="28"/>
      <c r="JZ79" s="28"/>
      <c r="KA79" s="28"/>
      <c r="KB79" s="28"/>
      <c r="KC79" s="28"/>
      <c r="KD79" s="28"/>
      <c r="KE79" s="28"/>
      <c r="KF79" s="28"/>
      <c r="KG79" s="28"/>
      <c r="KH79" s="28"/>
      <c r="KI79" s="28"/>
      <c r="KJ79" s="28"/>
      <c r="KK79" s="28"/>
      <c r="KL79" s="28"/>
      <c r="KM79" s="28"/>
      <c r="KN79" s="28"/>
      <c r="KO79" s="28"/>
      <c r="KP79" s="28"/>
      <c r="KQ79" s="28"/>
      <c r="KR79" s="28"/>
      <c r="KS79" s="28"/>
      <c r="KT79" s="28"/>
      <c r="KU79" s="28"/>
      <c r="KV79" s="28"/>
      <c r="KW79" s="28"/>
      <c r="KX79" s="28"/>
      <c r="KY79" s="28"/>
      <c r="KZ79" s="28"/>
      <c r="LA79" s="28"/>
      <c r="LB79" s="28"/>
      <c r="LC79" s="28"/>
      <c r="LD79" s="28"/>
      <c r="LE79" s="28"/>
      <c r="LF79" s="28"/>
      <c r="LG79" s="28"/>
      <c r="LH79" s="28"/>
      <c r="LI79" s="28"/>
      <c r="LJ79" s="28"/>
      <c r="LK79" s="28"/>
      <c r="LL79" s="28"/>
      <c r="LM79" s="28"/>
      <c r="LN79" s="28"/>
      <c r="LO79" s="28"/>
      <c r="LP79" s="28"/>
      <c r="LQ79" s="28"/>
      <c r="LR79" s="28"/>
      <c r="LS79" s="28"/>
      <c r="LT79" s="28"/>
      <c r="LU79" s="28"/>
      <c r="LV79" s="28"/>
      <c r="LW79" s="28"/>
      <c r="LX79" s="28"/>
      <c r="LY79" s="28"/>
      <c r="LZ79" s="28"/>
      <c r="MA79" s="28"/>
      <c r="MB79" s="28"/>
      <c r="MC79" s="28"/>
      <c r="MD79" s="28"/>
      <c r="ME79" s="28"/>
      <c r="MF79" s="28"/>
      <c r="MG79" s="28"/>
      <c r="MH79" s="28"/>
      <c r="MI79" s="28"/>
      <c r="MJ79" s="28"/>
      <c r="MK79" s="28"/>
      <c r="ML79" s="28"/>
      <c r="MM79" s="28"/>
      <c r="MN79" s="28"/>
      <c r="MO79" s="28"/>
      <c r="MP79" s="28"/>
      <c r="MQ79" s="28"/>
      <c r="MR79" s="28"/>
      <c r="MS79" s="28"/>
      <c r="MT79" s="28"/>
      <c r="MU79" s="28"/>
      <c r="MV79" s="28"/>
      <c r="MW79" s="28"/>
      <c r="MX79" s="28"/>
      <c r="MY79" s="28"/>
      <c r="MZ79" s="28"/>
      <c r="NA79" s="28"/>
      <c r="NB79" s="28"/>
      <c r="NC79" s="28"/>
      <c r="ND79" s="28"/>
      <c r="NE79" s="28"/>
      <c r="NF79" s="28"/>
      <c r="NG79" s="28"/>
      <c r="NH79" s="28"/>
      <c r="NI79" s="28"/>
      <c r="NJ79" s="28"/>
      <c r="NK79" s="28"/>
      <c r="NL79" s="28"/>
      <c r="NM79" s="28"/>
      <c r="NN79" s="28"/>
      <c r="NO79" s="28"/>
      <c r="NP79" s="28"/>
      <c r="NQ79" s="28"/>
      <c r="NR79" s="28"/>
      <c r="NS79" s="28"/>
      <c r="NT79" s="28"/>
      <c r="NU79" s="28"/>
      <c r="NV79" s="28"/>
      <c r="NW79" s="28"/>
      <c r="NX79" s="28"/>
      <c r="NY79" s="28"/>
      <c r="NZ79" s="28"/>
      <c r="OA79" s="28"/>
      <c r="OB79" s="28"/>
      <c r="OC79" s="28"/>
      <c r="OD79" s="28"/>
      <c r="OE79" s="28"/>
      <c r="OF79" s="28"/>
      <c r="OG79" s="28"/>
      <c r="OH79" s="28"/>
      <c r="OI79" s="28"/>
      <c r="OJ79" s="28"/>
      <c r="OK79" s="28"/>
      <c r="OL79" s="28"/>
      <c r="OM79" s="28"/>
      <c r="ON79" s="28"/>
      <c r="OO79" s="28"/>
      <c r="OP79" s="28"/>
      <c r="OQ79" s="28"/>
      <c r="OR79" s="28"/>
      <c r="OS79" s="28"/>
      <c r="OT79" s="28"/>
      <c r="OU79" s="28"/>
      <c r="OV79" s="28"/>
      <c r="OW79" s="28"/>
      <c r="OX79" s="28"/>
      <c r="OY79" s="28"/>
      <c r="OZ79" s="28"/>
      <c r="PA79" s="28"/>
      <c r="PB79" s="28"/>
      <c r="PC79" s="28"/>
      <c r="PD79" s="28"/>
      <c r="PE79" s="28"/>
      <c r="PF79" s="28"/>
      <c r="PG79" s="28"/>
      <c r="PH79" s="28"/>
      <c r="PI79" s="28"/>
      <c r="PJ79" s="28"/>
      <c r="PK79" s="28"/>
      <c r="PL79" s="28"/>
      <c r="PM79" s="28"/>
      <c r="PN79" s="28"/>
      <c r="PO79" s="28"/>
      <c r="PP79" s="28"/>
      <c r="PQ79" s="28"/>
      <c r="PR79" s="28"/>
      <c r="PS79" s="28"/>
      <c r="PT79" s="28"/>
      <c r="PU79" s="28"/>
      <c r="PV79" s="28"/>
      <c r="PW79" s="28"/>
      <c r="PX79" s="28"/>
      <c r="PY79" s="28"/>
      <c r="PZ79" s="28"/>
      <c r="QA79" s="28"/>
      <c r="QB79" s="28"/>
      <c r="QC79" s="28"/>
      <c r="QD79" s="28"/>
      <c r="QE79" s="28"/>
      <c r="QF79" s="28"/>
      <c r="QG79" s="28"/>
      <c r="QH79" s="28"/>
      <c r="QI79" s="28"/>
      <c r="QJ79" s="28"/>
      <c r="QK79" s="28"/>
      <c r="QL79" s="28"/>
      <c r="QM79" s="28"/>
      <c r="QN79" s="28"/>
      <c r="QO79" s="28"/>
      <c r="QP79" s="28"/>
      <c r="QQ79" s="28"/>
      <c r="QR79" s="28"/>
      <c r="QS79" s="28"/>
      <c r="QT79" s="28"/>
      <c r="QU79" s="28"/>
      <c r="QV79" s="28"/>
      <c r="QW79" s="28"/>
      <c r="QX79" s="28"/>
      <c r="QY79" s="28"/>
      <c r="QZ79" s="28"/>
      <c r="RA79" s="28"/>
      <c r="RB79" s="28"/>
      <c r="RC79" s="28"/>
      <c r="RD79" s="28"/>
      <c r="RE79" s="28"/>
      <c r="RF79" s="28"/>
      <c r="RG79" s="28"/>
      <c r="RH79" s="28"/>
      <c r="RI79" s="28"/>
      <c r="RJ79" s="28"/>
      <c r="RK79" s="28"/>
      <c r="RL79" s="28"/>
      <c r="RM79" s="28"/>
      <c r="RN79" s="28"/>
      <c r="RO79" s="28"/>
      <c r="RP79" s="28"/>
      <c r="RQ79" s="28"/>
      <c r="RR79" s="28"/>
      <c r="RS79" s="28"/>
      <c r="RT79" s="28"/>
      <c r="RU79" s="28"/>
      <c r="RV79" s="28"/>
      <c r="RW79" s="28"/>
      <c r="RX79" s="28"/>
      <c r="RY79" s="28"/>
      <c r="RZ79" s="28"/>
      <c r="SA79" s="28"/>
      <c r="SB79" s="28"/>
      <c r="SC79" s="28"/>
      <c r="SD79" s="28"/>
      <c r="SE79" s="28"/>
      <c r="SF79" s="28"/>
      <c r="SG79" s="28"/>
      <c r="SH79" s="28"/>
      <c r="SI79" s="28"/>
      <c r="SJ79" s="28"/>
      <c r="SK79" s="28"/>
      <c r="SL79" s="28"/>
      <c r="SM79" s="28"/>
      <c r="SN79" s="28"/>
      <c r="SO79" s="28"/>
      <c r="SP79" s="28"/>
      <c r="SQ79" s="28"/>
      <c r="SR79" s="28"/>
      <c r="SS79" s="28"/>
      <c r="ST79" s="28"/>
      <c r="SU79" s="28"/>
      <c r="SV79" s="28"/>
      <c r="SW79" s="28"/>
      <c r="SX79" s="28"/>
      <c r="SY79" s="28"/>
      <c r="SZ79" s="28"/>
      <c r="TA79" s="28"/>
      <c r="TB79" s="28"/>
      <c r="TC79" s="28"/>
      <c r="TD79" s="28"/>
      <c r="TE79" s="28"/>
      <c r="TF79" s="28"/>
      <c r="TG79" s="28"/>
      <c r="TH79" s="28"/>
      <c r="TI79" s="28"/>
      <c r="TJ79" s="28"/>
      <c r="TK79" s="28"/>
      <c r="TL79" s="28"/>
      <c r="TM79" s="28"/>
      <c r="TN79" s="28"/>
      <c r="TO79" s="28"/>
      <c r="TP79" s="28"/>
      <c r="TQ79" s="28"/>
      <c r="TR79" s="28"/>
      <c r="TS79" s="28"/>
      <c r="TT79" s="28"/>
      <c r="TU79" s="28"/>
      <c r="TV79" s="28"/>
      <c r="TW79" s="28"/>
      <c r="TX79" s="28"/>
      <c r="TY79" s="28"/>
      <c r="TZ79" s="28"/>
      <c r="UA79" s="28"/>
      <c r="UB79" s="28"/>
      <c r="UC79" s="28"/>
      <c r="UD79" s="28"/>
      <c r="UE79" s="28"/>
      <c r="UF79" s="28"/>
      <c r="UG79" s="28"/>
      <c r="UH79" s="28"/>
      <c r="UI79" s="28"/>
      <c r="UJ79" s="28"/>
      <c r="UK79" s="28"/>
      <c r="UL79" s="28"/>
      <c r="UM79" s="28"/>
      <c r="UN79" s="28"/>
      <c r="UO79" s="28"/>
      <c r="UP79" s="28"/>
      <c r="UQ79" s="28"/>
      <c r="UR79" s="28"/>
      <c r="US79" s="28"/>
      <c r="UT79" s="28"/>
      <c r="UU79" s="28"/>
      <c r="UV79" s="28"/>
      <c r="UW79" s="28"/>
      <c r="UX79" s="28"/>
      <c r="UY79" s="28"/>
      <c r="UZ79" s="28"/>
      <c r="VA79" s="28"/>
      <c r="VB79" s="28"/>
      <c r="VC79" s="28"/>
      <c r="VD79" s="28"/>
      <c r="VE79" s="28"/>
      <c r="VF79" s="28"/>
      <c r="VG79" s="28"/>
      <c r="VH79" s="28"/>
      <c r="VI79" s="28"/>
      <c r="VJ79" s="28"/>
      <c r="VK79" s="28"/>
      <c r="VL79" s="28"/>
      <c r="VM79" s="28"/>
      <c r="VN79" s="28"/>
      <c r="VO79" s="28"/>
      <c r="VP79" s="28"/>
      <c r="VQ79" s="28"/>
      <c r="VR79" s="28"/>
      <c r="VS79" s="28"/>
      <c r="VT79" s="28"/>
      <c r="VU79" s="28"/>
      <c r="VV79" s="28"/>
      <c r="VW79" s="28"/>
      <c r="VX79" s="28"/>
      <c r="VY79" s="28"/>
      <c r="VZ79" s="28"/>
      <c r="WA79" s="28"/>
      <c r="WB79" s="28"/>
      <c r="WC79" s="28"/>
      <c r="WD79" s="28"/>
      <c r="WE79" s="28"/>
      <c r="WF79" s="28"/>
      <c r="WG79" s="28"/>
      <c r="WH79" s="28"/>
      <c r="WI79" s="28"/>
      <c r="WJ79" s="28"/>
      <c r="WK79" s="28"/>
      <c r="WL79" s="28"/>
      <c r="WM79" s="28"/>
      <c r="WN79" s="28"/>
      <c r="WO79" s="28"/>
      <c r="WP79" s="28"/>
      <c r="WQ79" s="28"/>
      <c r="WR79" s="28"/>
      <c r="WS79" s="28"/>
      <c r="WT79" s="28"/>
      <c r="WU79" s="28"/>
      <c r="WV79" s="28"/>
      <c r="WW79" s="28"/>
      <c r="WX79" s="28"/>
      <c r="WY79" s="28"/>
      <c r="WZ79" s="28"/>
      <c r="XA79" s="28"/>
      <c r="XB79" s="28"/>
      <c r="XC79" s="28"/>
      <c r="XD79" s="28"/>
      <c r="XE79" s="28"/>
      <c r="XF79" s="28"/>
      <c r="XG79" s="28"/>
      <c r="XH79" s="28"/>
      <c r="XI79" s="28"/>
      <c r="XJ79" s="28"/>
      <c r="XK79" s="28"/>
      <c r="XL79" s="28"/>
      <c r="XM79" s="28"/>
      <c r="XN79" s="28"/>
      <c r="XO79" s="28"/>
      <c r="XP79" s="28"/>
      <c r="XQ79" s="28"/>
      <c r="XR79" s="28"/>
      <c r="XS79" s="28"/>
      <c r="XT79" s="28"/>
      <c r="XU79" s="28"/>
      <c r="XV79" s="28"/>
      <c r="XW79" s="28"/>
      <c r="XX79" s="28"/>
      <c r="XY79" s="28"/>
      <c r="XZ79" s="28"/>
      <c r="YA79" s="28"/>
      <c r="YB79" s="28"/>
      <c r="YC79" s="28"/>
      <c r="YD79" s="28"/>
      <c r="YE79" s="28"/>
      <c r="YF79" s="28"/>
      <c r="YG79" s="28"/>
      <c r="YH79" s="28"/>
      <c r="YI79" s="28"/>
      <c r="YJ79" s="28"/>
      <c r="YK79" s="28"/>
      <c r="YL79" s="28"/>
      <c r="YM79" s="28"/>
      <c r="YN79" s="28"/>
      <c r="YO79" s="28"/>
      <c r="YP79" s="28"/>
      <c r="YQ79" s="28"/>
      <c r="YR79" s="28"/>
      <c r="YS79" s="28"/>
      <c r="YT79" s="28"/>
      <c r="YU79" s="28"/>
      <c r="YV79" s="28"/>
      <c r="YW79" s="28"/>
      <c r="YX79" s="28"/>
      <c r="YY79" s="28"/>
      <c r="YZ79" s="28"/>
      <c r="ZA79" s="28"/>
      <c r="ZB79" s="28"/>
      <c r="ZC79" s="28"/>
      <c r="ZD79" s="28"/>
      <c r="ZE79" s="28"/>
      <c r="ZF79" s="28"/>
      <c r="ZG79" s="28"/>
      <c r="ZH79" s="28"/>
      <c r="ZI79" s="28"/>
      <c r="ZJ79" s="28"/>
      <c r="ZK79" s="28"/>
      <c r="ZL79" s="28"/>
      <c r="ZM79" s="28"/>
      <c r="ZN79" s="28"/>
      <c r="ZO79" s="28"/>
      <c r="ZP79" s="28"/>
      <c r="ZQ79" s="28"/>
      <c r="ZR79" s="28"/>
      <c r="ZS79" s="28"/>
      <c r="ZT79" s="28"/>
      <c r="ZU79" s="28"/>
      <c r="ZV79" s="28"/>
      <c r="ZW79" s="28"/>
      <c r="ZX79" s="28"/>
      <c r="ZY79" s="28"/>
      <c r="ZZ79" s="28"/>
      <c r="AAA79" s="28"/>
      <c r="AAB79" s="28"/>
      <c r="AAC79" s="28"/>
      <c r="AAD79" s="28"/>
      <c r="AAE79" s="28"/>
      <c r="AAF79" s="28"/>
      <c r="AAG79" s="28"/>
      <c r="AAH79" s="28"/>
      <c r="AAI79" s="28"/>
      <c r="AAJ79" s="28"/>
      <c r="AAK79" s="28"/>
      <c r="AAL79" s="28"/>
      <c r="AAM79" s="28"/>
      <c r="AAN79" s="28"/>
      <c r="AAO79" s="28"/>
      <c r="AAP79" s="28"/>
      <c r="AAQ79" s="28"/>
      <c r="AAR79" s="28"/>
      <c r="AAS79" s="28"/>
      <c r="AAT79" s="28"/>
      <c r="AAU79" s="28"/>
      <c r="AAV79" s="28"/>
      <c r="AAW79" s="28"/>
      <c r="AAX79" s="28"/>
      <c r="AAY79" s="28"/>
      <c r="AAZ79" s="28"/>
      <c r="ABA79" s="28"/>
      <c r="ABB79" s="28"/>
      <c r="ABC79" s="28"/>
      <c r="ABD79" s="28"/>
      <c r="ABE79" s="28"/>
      <c r="ABF79" s="28"/>
      <c r="ABG79" s="28"/>
      <c r="ABH79" s="28"/>
      <c r="ABI79" s="28"/>
      <c r="ABJ79" s="28"/>
      <c r="ABK79" s="28"/>
      <c r="ABL79" s="28"/>
      <c r="ABM79" s="28"/>
      <c r="ABN79" s="28"/>
      <c r="ABO79" s="28"/>
      <c r="ABP79" s="28"/>
      <c r="ABQ79" s="28"/>
      <c r="ABR79" s="28"/>
      <c r="ABS79" s="28"/>
      <c r="ABT79" s="28"/>
      <c r="ABU79" s="28"/>
      <c r="ABV79" s="28"/>
      <c r="ABW79" s="28"/>
      <c r="ABX79" s="28"/>
      <c r="ABY79" s="28"/>
      <c r="ABZ79" s="28"/>
      <c r="ACA79" s="28"/>
      <c r="ACB79" s="28"/>
      <c r="ACC79" s="28"/>
      <c r="ACD79" s="28"/>
      <c r="ACE79" s="28"/>
      <c r="ACF79" s="28"/>
      <c r="ACG79" s="28"/>
      <c r="ACH79" s="28"/>
      <c r="ACI79" s="28"/>
      <c r="ACJ79" s="28"/>
      <c r="ACK79" s="28"/>
      <c r="ACL79" s="28"/>
      <c r="ACM79" s="28"/>
      <c r="ACN79" s="28"/>
      <c r="ACO79" s="28"/>
      <c r="ACP79" s="28"/>
      <c r="ACQ79" s="28"/>
      <c r="ACR79" s="28"/>
      <c r="ACS79" s="28"/>
      <c r="ACT79" s="28"/>
      <c r="ACU79" s="28"/>
      <c r="ACV79" s="28"/>
      <c r="ACW79" s="28"/>
      <c r="ACX79" s="28"/>
      <c r="ACY79" s="28"/>
      <c r="ACZ79" s="28"/>
      <c r="ADA79" s="28"/>
      <c r="ADB79" s="28"/>
      <c r="ADC79" s="28"/>
      <c r="ADD79" s="28"/>
      <c r="ADE79" s="28"/>
      <c r="ADF79" s="28"/>
      <c r="ADG79" s="28"/>
      <c r="ADH79" s="28"/>
      <c r="ADI79" s="28"/>
      <c r="ADJ79" s="28"/>
      <c r="ADK79" s="28"/>
      <c r="ADL79" s="28"/>
      <c r="ADM79" s="28"/>
      <c r="ADN79" s="28"/>
      <c r="ADO79" s="28"/>
      <c r="ADP79" s="28"/>
      <c r="ADQ79" s="28"/>
      <c r="ADR79" s="28"/>
      <c r="ADS79" s="28"/>
      <c r="ADT79" s="28"/>
      <c r="ADU79" s="28"/>
      <c r="ADV79" s="28"/>
      <c r="ADW79" s="28"/>
      <c r="ADX79" s="28"/>
      <c r="ADY79" s="28"/>
      <c r="ADZ79" s="28"/>
      <c r="AEA79" s="28"/>
      <c r="AEB79" s="28"/>
      <c r="AEC79" s="28"/>
      <c r="AED79" s="28"/>
      <c r="AEE79" s="28"/>
      <c r="AEF79" s="28"/>
      <c r="AEG79" s="28"/>
      <c r="AEH79" s="28"/>
      <c r="AEI79" s="28"/>
      <c r="AEJ79" s="28"/>
      <c r="AEK79" s="28"/>
      <c r="AEL79" s="28"/>
      <c r="AEM79" s="28"/>
      <c r="AEN79" s="28"/>
      <c r="AEO79" s="28"/>
      <c r="AEP79" s="28"/>
      <c r="AEQ79" s="28"/>
      <c r="AER79" s="28"/>
      <c r="AES79" s="28"/>
      <c r="AET79" s="28"/>
      <c r="AEU79" s="28"/>
      <c r="AEV79" s="28"/>
      <c r="AEW79" s="28"/>
      <c r="AEX79" s="28"/>
      <c r="AEY79" s="28"/>
      <c r="AEZ79" s="28"/>
      <c r="AFA79" s="28"/>
      <c r="AFB79" s="28"/>
      <c r="AFC79" s="28"/>
      <c r="AFD79" s="28"/>
      <c r="AFE79" s="28"/>
      <c r="AFF79" s="28"/>
      <c r="AFG79" s="28"/>
      <c r="AFH79" s="28"/>
      <c r="AFI79" s="28"/>
      <c r="AFJ79" s="28"/>
      <c r="AFK79" s="28"/>
      <c r="AFL79" s="28"/>
      <c r="AFM79" s="28"/>
      <c r="AFN79" s="28"/>
      <c r="AFO79" s="28"/>
      <c r="AFP79" s="28"/>
      <c r="AFQ79" s="28"/>
      <c r="AFR79" s="28"/>
      <c r="AFS79" s="28"/>
      <c r="AFT79" s="28"/>
      <c r="AFU79" s="28"/>
      <c r="AFV79" s="28"/>
      <c r="AFW79" s="28"/>
      <c r="AFX79" s="28"/>
      <c r="AFY79" s="28"/>
      <c r="AFZ79" s="28"/>
      <c r="AGA79" s="28"/>
      <c r="AGB79" s="28"/>
      <c r="AGC79" s="28"/>
      <c r="AGD79" s="28"/>
      <c r="AGE79" s="28"/>
      <c r="AGF79" s="28"/>
      <c r="AGG79" s="28"/>
      <c r="AGH79" s="28"/>
      <c r="AGI79" s="28"/>
      <c r="AGJ79" s="28"/>
      <c r="AGK79" s="28"/>
      <c r="AGL79" s="28"/>
      <c r="AGM79" s="28"/>
      <c r="AGN79" s="28"/>
      <c r="AGO79" s="28"/>
      <c r="AGP79" s="28"/>
      <c r="AGQ79" s="28"/>
      <c r="AGR79" s="28"/>
      <c r="AGS79" s="28"/>
      <c r="AGT79" s="28"/>
      <c r="AGU79" s="28"/>
      <c r="AGV79" s="28"/>
      <c r="AGW79" s="28"/>
      <c r="AGX79" s="28"/>
      <c r="AGY79" s="28"/>
      <c r="AGZ79" s="28"/>
      <c r="AHA79" s="28"/>
      <c r="AHB79" s="28"/>
      <c r="AHC79" s="28"/>
      <c r="AHD79" s="28"/>
      <c r="AHE79" s="28"/>
      <c r="AHF79" s="28"/>
      <c r="AHG79" s="28"/>
      <c r="AHH79" s="28"/>
      <c r="AHI79" s="28"/>
      <c r="AHJ79" s="28"/>
      <c r="AHK79" s="28"/>
      <c r="AHL79" s="28"/>
      <c r="AHM79" s="28"/>
      <c r="AHN79" s="28"/>
      <c r="AHO79" s="28"/>
      <c r="AHP79" s="28"/>
      <c r="AHQ79" s="28"/>
      <c r="AHR79" s="28"/>
      <c r="AHS79" s="28"/>
      <c r="AHT79" s="28"/>
      <c r="AHU79" s="28"/>
      <c r="AHV79" s="28"/>
      <c r="AHW79" s="28"/>
      <c r="AHX79" s="28"/>
      <c r="AHY79" s="28"/>
      <c r="AHZ79" s="28"/>
      <c r="AIA79" s="28"/>
      <c r="AIB79" s="28"/>
      <c r="AIC79" s="28"/>
      <c r="AID79" s="28"/>
      <c r="AIE79" s="28"/>
      <c r="AIF79" s="28"/>
      <c r="AIG79" s="28"/>
      <c r="AIH79" s="28"/>
      <c r="AII79" s="28"/>
      <c r="AIJ79" s="28"/>
      <c r="AIK79" s="28"/>
      <c r="AIL79" s="28"/>
      <c r="AIM79" s="28"/>
      <c r="AIN79" s="28"/>
      <c r="AIO79" s="28"/>
      <c r="AIP79" s="28"/>
      <c r="AIQ79" s="28"/>
      <c r="AIR79" s="28"/>
      <c r="AIS79" s="28"/>
      <c r="AIT79" s="28"/>
      <c r="AIU79" s="28"/>
      <c r="AIV79" s="28"/>
      <c r="AIW79" s="28"/>
      <c r="AIX79" s="28"/>
      <c r="AIY79" s="28"/>
      <c r="AIZ79" s="28"/>
      <c r="AJA79" s="28"/>
      <c r="AJB79" s="28"/>
      <c r="AJC79" s="28"/>
      <c r="AJD79" s="28"/>
      <c r="AJE79" s="28"/>
      <c r="AJF79" s="28"/>
      <c r="AJG79" s="28"/>
      <c r="AJH79" s="28"/>
      <c r="AJI79" s="28"/>
      <c r="AJJ79" s="28"/>
      <c r="AJK79" s="28"/>
      <c r="AJL79" s="28"/>
      <c r="AJM79" s="28"/>
      <c r="AJN79" s="28"/>
      <c r="AJO79" s="28"/>
      <c r="AJP79" s="28"/>
      <c r="AJQ79" s="28"/>
      <c r="AJR79" s="28"/>
      <c r="AJS79" s="28"/>
      <c r="AJT79" s="28"/>
      <c r="AJU79" s="28"/>
      <c r="AJV79" s="28"/>
      <c r="AJW79" s="28"/>
      <c r="AJX79" s="28"/>
      <c r="AJY79" s="28"/>
      <c r="AJZ79" s="28"/>
      <c r="AKA79" s="28"/>
      <c r="AKB79" s="28"/>
      <c r="AKC79" s="28"/>
      <c r="AKD79" s="28"/>
      <c r="AKE79" s="28"/>
      <c r="AKF79" s="28"/>
      <c r="AKG79" s="28"/>
      <c r="AKH79" s="28"/>
      <c r="AKI79" s="28"/>
      <c r="AKJ79" s="28"/>
      <c r="AKK79" s="28"/>
      <c r="AKL79" s="28"/>
      <c r="AKM79" s="28"/>
      <c r="AKN79" s="28"/>
      <c r="AKO79" s="28"/>
      <c r="AKP79" s="28"/>
      <c r="AKQ79" s="28"/>
      <c r="AKR79" s="28"/>
      <c r="AKS79" s="28"/>
      <c r="AKT79" s="28"/>
      <c r="AKU79" s="28"/>
      <c r="AKV79" s="28"/>
      <c r="AKW79" s="28"/>
      <c r="AKX79" s="28"/>
      <c r="AKY79" s="28"/>
      <c r="AKZ79" s="28"/>
      <c r="ALA79" s="28"/>
      <c r="ALB79" s="28"/>
      <c r="ALC79" s="28"/>
      <c r="ALD79" s="28"/>
      <c r="ALE79" s="28"/>
      <c r="ALF79" s="28"/>
      <c r="ALG79" s="28"/>
      <c r="ALH79" s="28"/>
      <c r="ALI79" s="28"/>
      <c r="ALJ79" s="28"/>
      <c r="ALK79" s="28"/>
      <c r="ALL79" s="28"/>
      <c r="ALM79" s="28"/>
      <c r="ALN79" s="28"/>
      <c r="ALO79" s="28"/>
      <c r="ALP79" s="28"/>
      <c r="ALQ79" s="28"/>
      <c r="ALR79" s="28"/>
      <c r="ALS79" s="28"/>
      <c r="ALT79" s="28"/>
      <c r="ALU79" s="28"/>
      <c r="ALV79" s="28"/>
      <c r="ALW79" s="28"/>
      <c r="ALX79" s="28"/>
      <c r="ALY79" s="28"/>
      <c r="ALZ79" s="28"/>
      <c r="AMA79" s="28"/>
      <c r="AMB79" s="28"/>
      <c r="AMC79" s="28"/>
      <c r="AMD79" s="28"/>
      <c r="AME79" s="28"/>
      <c r="AMF79" s="28"/>
      <c r="AMG79" s="28"/>
      <c r="AMH79" s="28"/>
      <c r="AMI79" s="28"/>
      <c r="AMJ79" s="28"/>
      <c r="AMK79" s="28"/>
      <c r="AML79" s="28"/>
      <c r="AMM79" s="28"/>
      <c r="AMN79" s="28"/>
      <c r="AMO79" s="28"/>
      <c r="AMP79" s="28"/>
      <c r="AMQ79" s="28"/>
      <c r="AMR79" s="28"/>
      <c r="AMS79" s="28"/>
      <c r="AMT79" s="28"/>
      <c r="AMU79" s="28"/>
      <c r="AMV79" s="28"/>
      <c r="AMW79" s="28"/>
      <c r="AMX79" s="28"/>
      <c r="AMY79" s="28"/>
      <c r="AMZ79" s="28"/>
      <c r="ANA79" s="28"/>
      <c r="ANB79" s="28"/>
      <c r="ANC79" s="28"/>
      <c r="AND79" s="28"/>
      <c r="ANE79" s="28"/>
      <c r="ANF79" s="28"/>
      <c r="ANG79" s="28"/>
      <c r="ANH79" s="28"/>
      <c r="ANI79" s="28"/>
      <c r="ANJ79" s="28"/>
      <c r="ANK79" s="28"/>
      <c r="ANL79" s="28"/>
      <c r="ANM79" s="28"/>
      <c r="ANN79" s="28"/>
      <c r="ANO79" s="28"/>
      <c r="ANP79" s="28"/>
      <c r="ANQ79" s="28"/>
      <c r="ANR79" s="28"/>
      <c r="ANS79" s="28"/>
      <c r="ANT79" s="28"/>
      <c r="ANU79" s="28"/>
      <c r="ANV79" s="28"/>
      <c r="ANW79" s="28"/>
      <c r="ANX79" s="28"/>
      <c r="ANY79" s="28"/>
      <c r="ANZ79" s="28"/>
      <c r="AOA79" s="28"/>
      <c r="AOB79" s="28"/>
      <c r="AOC79" s="28"/>
      <c r="AOD79" s="28"/>
      <c r="AOE79" s="28"/>
      <c r="AOF79" s="28"/>
      <c r="AOG79" s="28"/>
      <c r="AOH79" s="28"/>
      <c r="AOI79" s="28"/>
      <c r="AOJ79" s="28"/>
      <c r="AOK79" s="28"/>
      <c r="AOL79" s="28"/>
      <c r="AOM79" s="28"/>
      <c r="AON79" s="28"/>
      <c r="AOO79" s="28"/>
      <c r="AOP79" s="28"/>
      <c r="AOQ79" s="28"/>
      <c r="AOR79" s="28"/>
      <c r="AOS79" s="28"/>
      <c r="AOT79" s="28"/>
      <c r="AOU79" s="28"/>
      <c r="AOV79" s="28"/>
      <c r="AOW79" s="28"/>
      <c r="AOX79" s="28"/>
      <c r="AOY79" s="28"/>
      <c r="AOZ79" s="28"/>
      <c r="APA79" s="28"/>
      <c r="APB79" s="28"/>
      <c r="APC79" s="28"/>
      <c r="APD79" s="28"/>
      <c r="APE79" s="28"/>
      <c r="APF79" s="28"/>
      <c r="APG79" s="28"/>
      <c r="APH79" s="28"/>
      <c r="API79" s="28"/>
      <c r="APJ79" s="28"/>
      <c r="APK79" s="28"/>
      <c r="APL79" s="28"/>
      <c r="APM79" s="28"/>
      <c r="APN79" s="28"/>
      <c r="APO79" s="28"/>
      <c r="APP79" s="28"/>
      <c r="APQ79" s="28"/>
      <c r="APR79" s="28"/>
      <c r="APS79" s="28"/>
      <c r="APT79" s="28"/>
      <c r="APU79" s="28"/>
      <c r="APV79" s="28"/>
      <c r="APW79" s="28"/>
      <c r="APX79" s="28"/>
      <c r="APY79" s="28"/>
      <c r="APZ79" s="28"/>
      <c r="AQA79" s="28"/>
      <c r="AQB79" s="28"/>
      <c r="AQC79" s="28"/>
      <c r="AQD79" s="28"/>
      <c r="AQE79" s="28"/>
      <c r="AQF79" s="28"/>
      <c r="AQG79" s="28"/>
      <c r="AQH79" s="28"/>
      <c r="AQI79" s="28"/>
      <c r="AQJ79" s="28"/>
      <c r="AQK79" s="28"/>
      <c r="AQL79" s="28"/>
      <c r="AQM79" s="28"/>
      <c r="AQN79" s="28"/>
      <c r="AQO79" s="28"/>
      <c r="AQP79" s="28"/>
      <c r="AQQ79" s="28"/>
      <c r="AQR79" s="28"/>
      <c r="AQS79" s="28"/>
      <c r="AQT79" s="28"/>
      <c r="AQU79" s="28"/>
      <c r="AQV79" s="28"/>
      <c r="AQW79" s="28"/>
      <c r="AQX79" s="28"/>
      <c r="AQY79" s="28"/>
      <c r="AQZ79" s="28"/>
      <c r="ARA79" s="28"/>
      <c r="ARB79" s="28"/>
      <c r="ARC79" s="28"/>
      <c r="ARD79" s="28"/>
      <c r="ARE79" s="28"/>
      <c r="ARF79" s="28"/>
      <c r="ARG79" s="28"/>
      <c r="ARH79" s="28"/>
      <c r="ARI79" s="28"/>
      <c r="ARJ79" s="28"/>
      <c r="ARK79" s="28"/>
      <c r="ARL79" s="28"/>
      <c r="ARM79" s="28"/>
      <c r="ARN79" s="28"/>
      <c r="ARO79" s="28"/>
      <c r="ARP79" s="28"/>
      <c r="ARQ79" s="28"/>
      <c r="ARR79" s="28"/>
      <c r="ARS79" s="28"/>
      <c r="ART79" s="28"/>
      <c r="ARU79" s="28"/>
      <c r="ARV79" s="28"/>
      <c r="ARW79" s="28"/>
      <c r="ARX79" s="28"/>
      <c r="ARY79" s="28"/>
      <c r="ARZ79" s="28"/>
      <c r="ASA79" s="28"/>
      <c r="ASB79" s="28"/>
      <c r="ASC79" s="28"/>
      <c r="ASD79" s="28"/>
      <c r="ASE79" s="28"/>
      <c r="ASF79" s="28"/>
      <c r="ASG79" s="28"/>
      <c r="ASH79" s="28"/>
      <c r="ASI79" s="28"/>
      <c r="ASJ79" s="28"/>
      <c r="ASK79" s="28"/>
      <c r="ASL79" s="28"/>
      <c r="ASM79" s="28"/>
      <c r="ASN79" s="28"/>
      <c r="ASO79" s="28"/>
      <c r="ASP79" s="28"/>
      <c r="ASQ79" s="28"/>
      <c r="ASR79" s="28"/>
      <c r="ASS79" s="28"/>
      <c r="AST79" s="28"/>
      <c r="ASU79" s="28"/>
      <c r="ASV79" s="28"/>
      <c r="ASW79" s="28"/>
      <c r="ASX79" s="28"/>
      <c r="ASY79" s="28"/>
      <c r="ASZ79" s="28"/>
      <c r="ATA79" s="28"/>
      <c r="ATB79" s="28"/>
      <c r="ATC79" s="28"/>
      <c r="ATD79" s="28"/>
      <c r="ATE79" s="28"/>
      <c r="ATF79" s="28"/>
      <c r="ATG79" s="28"/>
      <c r="ATH79" s="28"/>
      <c r="ATI79" s="28"/>
      <c r="ATJ79" s="28"/>
      <c r="ATK79" s="28"/>
      <c r="ATL79" s="28"/>
      <c r="ATM79" s="28"/>
      <c r="ATN79" s="28"/>
    </row>
    <row r="80" spans="1:1210" ht="36" customHeight="1">
      <c r="A80" s="134" t="s">
        <v>208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5"/>
      <c r="AL80" s="135"/>
      <c r="AM80" s="135"/>
      <c r="AN80" s="135"/>
      <c r="AO80" s="135"/>
      <c r="AP80" s="135"/>
      <c r="AQ80" s="141" t="s">
        <v>256</v>
      </c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2">
        <v>102000</v>
      </c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>
        <v>102000</v>
      </c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>
        <v>51188.75</v>
      </c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8" t="s">
        <v>91</v>
      </c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 t="s">
        <v>91</v>
      </c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2">
        <f>CH80</f>
        <v>51188.75</v>
      </c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31">
        <f>BC80-CH80</f>
        <v>50811.25</v>
      </c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3"/>
      <c r="EX80" s="131">
        <f>BU80-DX80</f>
        <v>50811.25</v>
      </c>
      <c r="EY80" s="132"/>
      <c r="EZ80" s="132"/>
      <c r="FA80" s="132"/>
      <c r="FB80" s="132"/>
      <c r="FC80" s="132"/>
      <c r="FD80" s="132"/>
      <c r="FE80" s="132"/>
      <c r="FF80" s="132"/>
      <c r="FG80" s="132"/>
      <c r="FH80" s="132"/>
      <c r="FI80" s="132"/>
      <c r="FJ80" s="133"/>
      <c r="FK80" s="21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  <c r="TH80" s="23"/>
      <c r="TI80" s="23"/>
      <c r="TJ80" s="23"/>
      <c r="TK80" s="23"/>
      <c r="TL80" s="23"/>
      <c r="TM80" s="23"/>
      <c r="TN80" s="23"/>
      <c r="TO80" s="23"/>
      <c r="TP80" s="23"/>
      <c r="TQ80" s="23"/>
      <c r="TR80" s="23"/>
      <c r="TS80" s="23"/>
      <c r="TT80" s="23"/>
      <c r="TU80" s="23"/>
      <c r="TV80" s="23"/>
      <c r="TW80" s="23"/>
      <c r="TX80" s="23"/>
      <c r="TY80" s="23"/>
      <c r="TZ80" s="23"/>
      <c r="UA80" s="23"/>
      <c r="UB80" s="23"/>
      <c r="UC80" s="23"/>
      <c r="UD80" s="23"/>
      <c r="UE80" s="23"/>
      <c r="UF80" s="23"/>
      <c r="UG80" s="23"/>
      <c r="UH80" s="23"/>
      <c r="UI80" s="23"/>
      <c r="UJ80" s="23"/>
      <c r="UK80" s="23"/>
      <c r="UL80" s="23"/>
      <c r="UM80" s="23"/>
      <c r="UN80" s="23"/>
      <c r="UO80" s="23"/>
      <c r="UP80" s="23"/>
      <c r="UQ80" s="23"/>
      <c r="UR80" s="23"/>
      <c r="US80" s="23"/>
      <c r="UT80" s="23"/>
      <c r="UU80" s="23"/>
      <c r="UV80" s="23"/>
      <c r="UW80" s="23"/>
      <c r="UX80" s="23"/>
      <c r="UY80" s="23"/>
      <c r="UZ80" s="23"/>
      <c r="VA80" s="23"/>
      <c r="VB80" s="23"/>
      <c r="VC80" s="23"/>
      <c r="VD80" s="23"/>
      <c r="VE80" s="23"/>
      <c r="VF80" s="23"/>
      <c r="VG80" s="23"/>
      <c r="VH80" s="23"/>
      <c r="VI80" s="23"/>
      <c r="VJ80" s="23"/>
      <c r="VK80" s="23"/>
      <c r="VL80" s="23"/>
      <c r="VM80" s="23"/>
      <c r="VN80" s="23"/>
      <c r="VO80" s="23"/>
      <c r="VP80" s="23"/>
      <c r="VQ80" s="23"/>
      <c r="VR80" s="23"/>
      <c r="VS80" s="23"/>
      <c r="VT80" s="23"/>
      <c r="VU80" s="23"/>
      <c r="VV80" s="23"/>
      <c r="VW80" s="23"/>
      <c r="VX80" s="23"/>
      <c r="VY80" s="23"/>
      <c r="VZ80" s="23"/>
      <c r="WA80" s="23"/>
      <c r="WB80" s="23"/>
      <c r="WC80" s="23"/>
      <c r="WD80" s="23"/>
      <c r="WE80" s="23"/>
      <c r="WF80" s="23"/>
      <c r="WG80" s="23"/>
      <c r="WH80" s="23"/>
      <c r="WI80" s="23"/>
      <c r="WJ80" s="23"/>
      <c r="WK80" s="23"/>
      <c r="WL80" s="23"/>
      <c r="WM80" s="23"/>
      <c r="WN80" s="23"/>
      <c r="WO80" s="23"/>
      <c r="WP80" s="23"/>
      <c r="WQ80" s="23"/>
      <c r="WR80" s="23"/>
      <c r="WS80" s="23"/>
      <c r="WT80" s="23"/>
      <c r="WU80" s="23"/>
      <c r="WV80" s="23"/>
      <c r="WW80" s="23"/>
      <c r="WX80" s="23"/>
      <c r="WY80" s="23"/>
      <c r="WZ80" s="23"/>
      <c r="XA80" s="23"/>
      <c r="XB80" s="23"/>
      <c r="XC80" s="23"/>
      <c r="XD80" s="23"/>
      <c r="XE80" s="23"/>
      <c r="XF80" s="23"/>
      <c r="XG80" s="23"/>
      <c r="XH80" s="23"/>
      <c r="XI80" s="23"/>
      <c r="XJ80" s="23"/>
      <c r="XK80" s="23"/>
      <c r="XL80" s="23"/>
      <c r="XM80" s="23"/>
      <c r="XN80" s="23"/>
      <c r="XO80" s="23"/>
      <c r="XP80" s="23"/>
      <c r="XQ80" s="23"/>
      <c r="XR80" s="23"/>
      <c r="XS80" s="23"/>
      <c r="XT80" s="23"/>
      <c r="XU80" s="23"/>
      <c r="XV80" s="23"/>
      <c r="XW80" s="23"/>
      <c r="XX80" s="23"/>
      <c r="XY80" s="23"/>
      <c r="XZ80" s="23"/>
      <c r="YA80" s="23"/>
      <c r="YB80" s="23"/>
      <c r="YC80" s="23"/>
      <c r="YD80" s="23"/>
      <c r="YE80" s="23"/>
      <c r="YF80" s="23"/>
      <c r="YG80" s="23"/>
      <c r="YH80" s="23"/>
      <c r="YI80" s="23"/>
      <c r="YJ80" s="23"/>
      <c r="YK80" s="23"/>
      <c r="YL80" s="23"/>
      <c r="YM80" s="23"/>
      <c r="YN80" s="23"/>
      <c r="YO80" s="23"/>
      <c r="YP80" s="23"/>
      <c r="YQ80" s="23"/>
      <c r="YR80" s="23"/>
      <c r="YS80" s="23"/>
      <c r="YT80" s="23"/>
      <c r="YU80" s="23"/>
      <c r="YV80" s="23"/>
      <c r="YW80" s="23"/>
      <c r="YX80" s="23"/>
      <c r="YY80" s="23"/>
      <c r="YZ80" s="23"/>
      <c r="ZA80" s="23"/>
      <c r="ZB80" s="23"/>
      <c r="ZC80" s="23"/>
      <c r="ZD80" s="23"/>
      <c r="ZE80" s="23"/>
      <c r="ZF80" s="23"/>
      <c r="ZG80" s="23"/>
      <c r="ZH80" s="23"/>
      <c r="ZI80" s="23"/>
      <c r="ZJ80" s="23"/>
      <c r="ZK80" s="23"/>
      <c r="ZL80" s="23"/>
      <c r="ZM80" s="23"/>
      <c r="ZN80" s="23"/>
      <c r="ZO80" s="23"/>
      <c r="ZP80" s="23"/>
      <c r="ZQ80" s="23"/>
      <c r="ZR80" s="23"/>
      <c r="ZS80" s="23"/>
      <c r="ZT80" s="23"/>
      <c r="ZU80" s="23"/>
      <c r="ZV80" s="23"/>
      <c r="ZW80" s="23"/>
      <c r="ZX80" s="23"/>
      <c r="ZY80" s="23"/>
      <c r="ZZ80" s="23"/>
      <c r="AAA80" s="23"/>
      <c r="AAB80" s="23"/>
      <c r="AAC80" s="23"/>
      <c r="AAD80" s="23"/>
      <c r="AAE80" s="23"/>
      <c r="AAF80" s="23"/>
      <c r="AAG80" s="23"/>
      <c r="AAH80" s="23"/>
      <c r="AAI80" s="23"/>
      <c r="AAJ80" s="23"/>
      <c r="AAK80" s="23"/>
      <c r="AAL80" s="23"/>
      <c r="AAM80" s="23"/>
      <c r="AAN80" s="23"/>
      <c r="AAO80" s="23"/>
      <c r="AAP80" s="23"/>
      <c r="AAQ80" s="23"/>
      <c r="AAR80" s="23"/>
      <c r="AAS80" s="23"/>
      <c r="AAT80" s="23"/>
      <c r="AAU80" s="23"/>
      <c r="AAV80" s="23"/>
      <c r="AAW80" s="23"/>
      <c r="AAX80" s="23"/>
      <c r="AAY80" s="23"/>
      <c r="AAZ80" s="23"/>
      <c r="ABA80" s="23"/>
      <c r="ABB80" s="23"/>
      <c r="ABC80" s="23"/>
      <c r="ABD80" s="23"/>
      <c r="ABE80" s="23"/>
      <c r="ABF80" s="23"/>
      <c r="ABG80" s="23"/>
      <c r="ABH80" s="23"/>
      <c r="ABI80" s="23"/>
      <c r="ABJ80" s="23"/>
      <c r="ABK80" s="23"/>
      <c r="ABL80" s="23"/>
      <c r="ABM80" s="23"/>
      <c r="ABN80" s="23"/>
      <c r="ABO80" s="23"/>
      <c r="ABP80" s="23"/>
      <c r="ABQ80" s="23"/>
      <c r="ABR80" s="23"/>
      <c r="ABS80" s="23"/>
      <c r="ABT80" s="23"/>
      <c r="ABU80" s="23"/>
      <c r="ABV80" s="23"/>
      <c r="ABW80" s="23"/>
      <c r="ABX80" s="23"/>
      <c r="ABY80" s="23"/>
      <c r="ABZ80" s="23"/>
      <c r="ACA80" s="23"/>
      <c r="ACB80" s="23"/>
      <c r="ACC80" s="23"/>
      <c r="ACD80" s="23"/>
      <c r="ACE80" s="23"/>
      <c r="ACF80" s="23"/>
      <c r="ACG80" s="23"/>
      <c r="ACH80" s="23"/>
      <c r="ACI80" s="23"/>
      <c r="ACJ80" s="23"/>
      <c r="ACK80" s="23"/>
      <c r="ACL80" s="23"/>
      <c r="ACM80" s="23"/>
      <c r="ACN80" s="23"/>
      <c r="ACO80" s="23"/>
      <c r="ACP80" s="23"/>
      <c r="ACQ80" s="23"/>
      <c r="ACR80" s="23"/>
      <c r="ACS80" s="23"/>
      <c r="ACT80" s="23"/>
      <c r="ACU80" s="23"/>
      <c r="ACV80" s="23"/>
      <c r="ACW80" s="23"/>
      <c r="ACX80" s="23"/>
      <c r="ACY80" s="23"/>
      <c r="ACZ80" s="23"/>
      <c r="ADA80" s="23"/>
      <c r="ADB80" s="23"/>
      <c r="ADC80" s="23"/>
      <c r="ADD80" s="23"/>
      <c r="ADE80" s="23"/>
      <c r="ADF80" s="23"/>
      <c r="ADG80" s="23"/>
      <c r="ADH80" s="23"/>
      <c r="ADI80" s="23"/>
      <c r="ADJ80" s="23"/>
      <c r="ADK80" s="23"/>
      <c r="ADL80" s="23"/>
      <c r="ADM80" s="23"/>
      <c r="ADN80" s="23"/>
      <c r="ADO80" s="23"/>
      <c r="ADP80" s="23"/>
      <c r="ADQ80" s="23"/>
      <c r="ADR80" s="23"/>
      <c r="ADS80" s="23"/>
      <c r="ADT80" s="23"/>
      <c r="ADU80" s="23"/>
      <c r="ADV80" s="23"/>
      <c r="ADW80" s="23"/>
      <c r="ADX80" s="23"/>
      <c r="ADY80" s="23"/>
      <c r="ADZ80" s="23"/>
      <c r="AEA80" s="23"/>
      <c r="AEB80" s="23"/>
      <c r="AEC80" s="23"/>
      <c r="AED80" s="23"/>
      <c r="AEE80" s="23"/>
      <c r="AEF80" s="23"/>
      <c r="AEG80" s="23"/>
      <c r="AEH80" s="23"/>
      <c r="AEI80" s="23"/>
      <c r="AEJ80" s="23"/>
      <c r="AEK80" s="23"/>
      <c r="AEL80" s="23"/>
      <c r="AEM80" s="23"/>
      <c r="AEN80" s="23"/>
      <c r="AEO80" s="23"/>
      <c r="AEP80" s="23"/>
      <c r="AEQ80" s="23"/>
      <c r="AER80" s="23"/>
      <c r="AES80" s="23"/>
      <c r="AET80" s="23"/>
      <c r="AEU80" s="23"/>
      <c r="AEV80" s="23"/>
      <c r="AEW80" s="23"/>
      <c r="AEX80" s="23"/>
      <c r="AEY80" s="23"/>
      <c r="AEZ80" s="23"/>
      <c r="AFA80" s="23"/>
      <c r="AFB80" s="23"/>
      <c r="AFC80" s="23"/>
      <c r="AFD80" s="23"/>
      <c r="AFE80" s="23"/>
      <c r="AFF80" s="23"/>
      <c r="AFG80" s="23"/>
      <c r="AFH80" s="23"/>
      <c r="AFI80" s="23"/>
      <c r="AFJ80" s="23"/>
      <c r="AFK80" s="23"/>
      <c r="AFL80" s="23"/>
      <c r="AFM80" s="23"/>
      <c r="AFN80" s="23"/>
      <c r="AFO80" s="23"/>
      <c r="AFP80" s="23"/>
      <c r="AFQ80" s="23"/>
      <c r="AFR80" s="23"/>
      <c r="AFS80" s="23"/>
      <c r="AFT80" s="23"/>
      <c r="AFU80" s="23"/>
      <c r="AFV80" s="23"/>
      <c r="AFW80" s="23"/>
      <c r="AFX80" s="23"/>
      <c r="AFY80" s="23"/>
      <c r="AFZ80" s="23"/>
      <c r="AGA80" s="23"/>
      <c r="AGB80" s="23"/>
      <c r="AGC80" s="23"/>
      <c r="AGD80" s="23"/>
      <c r="AGE80" s="23"/>
      <c r="AGF80" s="23"/>
      <c r="AGG80" s="23"/>
      <c r="AGH80" s="23"/>
      <c r="AGI80" s="23"/>
      <c r="AGJ80" s="23"/>
      <c r="AGK80" s="23"/>
      <c r="AGL80" s="23"/>
      <c r="AGM80" s="23"/>
      <c r="AGN80" s="23"/>
      <c r="AGO80" s="23"/>
      <c r="AGP80" s="23"/>
      <c r="AGQ80" s="23"/>
      <c r="AGR80" s="23"/>
      <c r="AGS80" s="23"/>
      <c r="AGT80" s="23"/>
      <c r="AGU80" s="23"/>
      <c r="AGV80" s="23"/>
      <c r="AGW80" s="23"/>
      <c r="AGX80" s="23"/>
      <c r="AGY80" s="23"/>
      <c r="AGZ80" s="23"/>
      <c r="AHA80" s="23"/>
      <c r="AHB80" s="23"/>
      <c r="AHC80" s="23"/>
      <c r="AHD80" s="23"/>
      <c r="AHE80" s="23"/>
      <c r="AHF80" s="23"/>
      <c r="AHG80" s="23"/>
      <c r="AHH80" s="23"/>
      <c r="AHI80" s="23"/>
      <c r="AHJ80" s="23"/>
      <c r="AHK80" s="23"/>
      <c r="AHL80" s="23"/>
      <c r="AHM80" s="23"/>
      <c r="AHN80" s="23"/>
      <c r="AHO80" s="23"/>
      <c r="AHP80" s="23"/>
      <c r="AHQ80" s="23"/>
      <c r="AHR80" s="23"/>
      <c r="AHS80" s="23"/>
      <c r="AHT80" s="23"/>
      <c r="AHU80" s="23"/>
      <c r="AHV80" s="23"/>
      <c r="AHW80" s="23"/>
      <c r="AHX80" s="23"/>
      <c r="AHY80" s="23"/>
      <c r="AHZ80" s="23"/>
      <c r="AIA80" s="23"/>
      <c r="AIB80" s="23"/>
      <c r="AIC80" s="23"/>
      <c r="AID80" s="23"/>
      <c r="AIE80" s="23"/>
      <c r="AIF80" s="23"/>
      <c r="AIG80" s="23"/>
      <c r="AIH80" s="23"/>
      <c r="AII80" s="23"/>
      <c r="AIJ80" s="23"/>
      <c r="AIK80" s="23"/>
      <c r="AIL80" s="23"/>
      <c r="AIM80" s="23"/>
      <c r="AIN80" s="23"/>
      <c r="AIO80" s="23"/>
      <c r="AIP80" s="23"/>
      <c r="AIQ80" s="23"/>
      <c r="AIR80" s="23"/>
      <c r="AIS80" s="23"/>
      <c r="AIT80" s="23"/>
      <c r="AIU80" s="23"/>
      <c r="AIV80" s="23"/>
      <c r="AIW80" s="23"/>
      <c r="AIX80" s="23"/>
      <c r="AIY80" s="23"/>
      <c r="AIZ80" s="23"/>
      <c r="AJA80" s="23"/>
      <c r="AJB80" s="23"/>
      <c r="AJC80" s="23"/>
      <c r="AJD80" s="23"/>
      <c r="AJE80" s="23"/>
      <c r="AJF80" s="23"/>
      <c r="AJG80" s="23"/>
      <c r="AJH80" s="23"/>
      <c r="AJI80" s="23"/>
      <c r="AJJ80" s="23"/>
      <c r="AJK80" s="23"/>
      <c r="AJL80" s="23"/>
      <c r="AJM80" s="23"/>
      <c r="AJN80" s="23"/>
      <c r="AJO80" s="23"/>
      <c r="AJP80" s="23"/>
      <c r="AJQ80" s="23"/>
      <c r="AJR80" s="23"/>
      <c r="AJS80" s="23"/>
      <c r="AJT80" s="23"/>
      <c r="AJU80" s="23"/>
      <c r="AJV80" s="23"/>
      <c r="AJW80" s="23"/>
      <c r="AJX80" s="23"/>
      <c r="AJY80" s="23"/>
      <c r="AJZ80" s="23"/>
      <c r="AKA80" s="23"/>
      <c r="AKB80" s="23"/>
      <c r="AKC80" s="23"/>
      <c r="AKD80" s="23"/>
      <c r="AKE80" s="23"/>
      <c r="AKF80" s="23"/>
      <c r="AKG80" s="23"/>
      <c r="AKH80" s="23"/>
      <c r="AKI80" s="23"/>
      <c r="AKJ80" s="23"/>
      <c r="AKK80" s="23"/>
      <c r="AKL80" s="23"/>
      <c r="AKM80" s="23"/>
      <c r="AKN80" s="23"/>
      <c r="AKO80" s="23"/>
      <c r="AKP80" s="23"/>
      <c r="AKQ80" s="23"/>
      <c r="AKR80" s="23"/>
      <c r="AKS80" s="23"/>
      <c r="AKT80" s="23"/>
      <c r="AKU80" s="23"/>
      <c r="AKV80" s="23"/>
      <c r="AKW80" s="23"/>
      <c r="AKX80" s="23"/>
      <c r="AKY80" s="23"/>
      <c r="AKZ80" s="23"/>
      <c r="ALA80" s="23"/>
      <c r="ALB80" s="23"/>
      <c r="ALC80" s="23"/>
      <c r="ALD80" s="23"/>
      <c r="ALE80" s="23"/>
      <c r="ALF80" s="23"/>
      <c r="ALG80" s="23"/>
      <c r="ALH80" s="23"/>
      <c r="ALI80" s="23"/>
      <c r="ALJ80" s="23"/>
      <c r="ALK80" s="23"/>
      <c r="ALL80" s="23"/>
      <c r="ALM80" s="23"/>
      <c r="ALN80" s="23"/>
      <c r="ALO80" s="23"/>
      <c r="ALP80" s="23"/>
      <c r="ALQ80" s="23"/>
      <c r="ALR80" s="23"/>
      <c r="ALS80" s="23"/>
      <c r="ALT80" s="23"/>
      <c r="ALU80" s="23"/>
      <c r="ALV80" s="23"/>
      <c r="ALW80" s="23"/>
      <c r="ALX80" s="23"/>
      <c r="ALY80" s="23"/>
      <c r="ALZ80" s="23"/>
      <c r="AMA80" s="23"/>
      <c r="AMB80" s="23"/>
      <c r="AMC80" s="23"/>
      <c r="AMD80" s="23"/>
      <c r="AME80" s="23"/>
      <c r="AMF80" s="23"/>
      <c r="AMG80" s="23"/>
      <c r="AMH80" s="23"/>
      <c r="AMI80" s="23"/>
      <c r="AMJ80" s="23"/>
      <c r="AMK80" s="23"/>
      <c r="AML80" s="23"/>
      <c r="AMM80" s="23"/>
      <c r="AMN80" s="23"/>
      <c r="AMO80" s="23"/>
      <c r="AMP80" s="23"/>
      <c r="AMQ80" s="23"/>
      <c r="AMR80" s="23"/>
      <c r="AMS80" s="23"/>
      <c r="AMT80" s="23"/>
      <c r="AMU80" s="23"/>
      <c r="AMV80" s="23"/>
      <c r="AMW80" s="23"/>
      <c r="AMX80" s="23"/>
      <c r="AMY80" s="23"/>
      <c r="AMZ80" s="23"/>
      <c r="ANA80" s="23"/>
      <c r="ANB80" s="23"/>
      <c r="ANC80" s="23"/>
      <c r="AND80" s="23"/>
      <c r="ANE80" s="23"/>
      <c r="ANF80" s="23"/>
      <c r="ANG80" s="23"/>
      <c r="ANH80" s="23"/>
      <c r="ANI80" s="23"/>
      <c r="ANJ80" s="23"/>
      <c r="ANK80" s="23"/>
      <c r="ANL80" s="23"/>
      <c r="ANM80" s="23"/>
      <c r="ANN80" s="23"/>
      <c r="ANO80" s="23"/>
      <c r="ANP80" s="23"/>
      <c r="ANQ80" s="23"/>
      <c r="ANR80" s="23"/>
      <c r="ANS80" s="23"/>
      <c r="ANT80" s="23"/>
      <c r="ANU80" s="23"/>
      <c r="ANV80" s="23"/>
      <c r="ANW80" s="23"/>
      <c r="ANX80" s="23"/>
      <c r="ANY80" s="23"/>
      <c r="ANZ80" s="23"/>
      <c r="AOA80" s="23"/>
      <c r="AOB80" s="23"/>
      <c r="AOC80" s="23"/>
      <c r="AOD80" s="23"/>
      <c r="AOE80" s="23"/>
      <c r="AOF80" s="23"/>
      <c r="AOG80" s="23"/>
      <c r="AOH80" s="23"/>
      <c r="AOI80" s="23"/>
      <c r="AOJ80" s="23"/>
      <c r="AOK80" s="23"/>
      <c r="AOL80" s="23"/>
      <c r="AOM80" s="23"/>
      <c r="AON80" s="23"/>
      <c r="AOO80" s="23"/>
      <c r="AOP80" s="23"/>
      <c r="AOQ80" s="23"/>
      <c r="AOR80" s="23"/>
      <c r="AOS80" s="23"/>
      <c r="AOT80" s="23"/>
      <c r="AOU80" s="23"/>
      <c r="AOV80" s="23"/>
      <c r="AOW80" s="23"/>
      <c r="AOX80" s="23"/>
      <c r="AOY80" s="23"/>
      <c r="AOZ80" s="23"/>
      <c r="APA80" s="23"/>
      <c r="APB80" s="23"/>
      <c r="APC80" s="23"/>
      <c r="APD80" s="23"/>
      <c r="APE80" s="23"/>
      <c r="APF80" s="23"/>
      <c r="APG80" s="23"/>
      <c r="APH80" s="23"/>
      <c r="API80" s="23"/>
      <c r="APJ80" s="23"/>
      <c r="APK80" s="23"/>
      <c r="APL80" s="23"/>
      <c r="APM80" s="23"/>
      <c r="APN80" s="23"/>
      <c r="APO80" s="23"/>
      <c r="APP80" s="23"/>
      <c r="APQ80" s="23"/>
      <c r="APR80" s="23"/>
      <c r="APS80" s="23"/>
      <c r="APT80" s="23"/>
      <c r="APU80" s="23"/>
      <c r="APV80" s="23"/>
      <c r="APW80" s="23"/>
      <c r="APX80" s="23"/>
      <c r="APY80" s="23"/>
      <c r="APZ80" s="23"/>
      <c r="AQA80" s="23"/>
      <c r="AQB80" s="23"/>
      <c r="AQC80" s="23"/>
      <c r="AQD80" s="23"/>
      <c r="AQE80" s="23"/>
      <c r="AQF80" s="23"/>
      <c r="AQG80" s="23"/>
      <c r="AQH80" s="23"/>
      <c r="AQI80" s="23"/>
      <c r="AQJ80" s="23"/>
      <c r="AQK80" s="23"/>
      <c r="AQL80" s="23"/>
      <c r="AQM80" s="23"/>
      <c r="AQN80" s="23"/>
      <c r="AQO80" s="23"/>
      <c r="AQP80" s="23"/>
      <c r="AQQ80" s="23"/>
      <c r="AQR80" s="23"/>
      <c r="AQS80" s="23"/>
      <c r="AQT80" s="23"/>
      <c r="AQU80" s="23"/>
      <c r="AQV80" s="23"/>
      <c r="AQW80" s="23"/>
      <c r="AQX80" s="23"/>
      <c r="AQY80" s="23"/>
      <c r="AQZ80" s="23"/>
      <c r="ARA80" s="23"/>
      <c r="ARB80" s="23"/>
      <c r="ARC80" s="23"/>
      <c r="ARD80" s="23"/>
      <c r="ARE80" s="23"/>
      <c r="ARF80" s="23"/>
      <c r="ARG80" s="23"/>
      <c r="ARH80" s="23"/>
      <c r="ARI80" s="23"/>
      <c r="ARJ80" s="23"/>
      <c r="ARK80" s="23"/>
      <c r="ARL80" s="23"/>
      <c r="ARM80" s="23"/>
      <c r="ARN80" s="23"/>
      <c r="ARO80" s="23"/>
      <c r="ARP80" s="23"/>
      <c r="ARQ80" s="23"/>
      <c r="ARR80" s="23"/>
      <c r="ARS80" s="23"/>
      <c r="ART80" s="23"/>
      <c r="ARU80" s="23"/>
      <c r="ARV80" s="23"/>
      <c r="ARW80" s="23"/>
      <c r="ARX80" s="23"/>
      <c r="ARY80" s="23"/>
      <c r="ARZ80" s="23"/>
      <c r="ASA80" s="23"/>
      <c r="ASB80" s="23"/>
      <c r="ASC80" s="23"/>
      <c r="ASD80" s="23"/>
      <c r="ASE80" s="23"/>
      <c r="ASF80" s="23"/>
      <c r="ASG80" s="23"/>
      <c r="ASH80" s="23"/>
      <c r="ASI80" s="23"/>
      <c r="ASJ80" s="23"/>
      <c r="ASK80" s="23"/>
      <c r="ASL80" s="23"/>
      <c r="ASM80" s="23"/>
      <c r="ASN80" s="23"/>
      <c r="ASO80" s="23"/>
      <c r="ASP80" s="23"/>
      <c r="ASQ80" s="23"/>
      <c r="ASR80" s="23"/>
      <c r="ASS80" s="23"/>
      <c r="AST80" s="23"/>
      <c r="ASU80" s="23"/>
      <c r="ASV80" s="23"/>
      <c r="ASW80" s="23"/>
      <c r="ASX80" s="23"/>
      <c r="ASY80" s="23"/>
      <c r="ASZ80" s="23"/>
      <c r="ATA80" s="23"/>
      <c r="ATB80" s="23"/>
      <c r="ATC80" s="23"/>
      <c r="ATD80" s="23"/>
      <c r="ATE80" s="23"/>
      <c r="ATF80" s="23"/>
      <c r="ATG80" s="23"/>
      <c r="ATH80" s="23"/>
      <c r="ATI80" s="23"/>
      <c r="ATJ80" s="23"/>
      <c r="ATK80" s="23"/>
      <c r="ATL80" s="23"/>
      <c r="ATM80" s="23"/>
      <c r="ATN80" s="23"/>
    </row>
    <row r="81" spans="1:1210" s="23" customFormat="1" ht="24" customHeight="1">
      <c r="A81" s="143" t="s">
        <v>209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27"/>
      <c r="AL81" s="127"/>
      <c r="AM81" s="127"/>
      <c r="AN81" s="127"/>
      <c r="AO81" s="127"/>
      <c r="AP81" s="127"/>
      <c r="AQ81" s="128" t="s">
        <v>257</v>
      </c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9">
        <v>6000</v>
      </c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>
        <v>6000</v>
      </c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>
        <v>0</v>
      </c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30" t="s">
        <v>91</v>
      </c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 t="s">
        <v>91</v>
      </c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29">
        <v>0</v>
      </c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3">
        <f>BC81-CH81</f>
        <v>6000</v>
      </c>
      <c r="EL81" s="124"/>
      <c r="EM81" s="124"/>
      <c r="EN81" s="124"/>
      <c r="EO81" s="124"/>
      <c r="EP81" s="124"/>
      <c r="EQ81" s="124"/>
      <c r="ER81" s="124"/>
      <c r="ES81" s="124"/>
      <c r="ET81" s="124"/>
      <c r="EU81" s="124"/>
      <c r="EV81" s="124"/>
      <c r="EW81" s="125"/>
      <c r="EX81" s="123">
        <f>BU81-DX81</f>
        <v>6000</v>
      </c>
      <c r="EY81" s="124"/>
      <c r="EZ81" s="124"/>
      <c r="FA81" s="124"/>
      <c r="FB81" s="124"/>
      <c r="FC81" s="124"/>
      <c r="FD81" s="124"/>
      <c r="FE81" s="124"/>
      <c r="FF81" s="124"/>
      <c r="FG81" s="124"/>
      <c r="FH81" s="124"/>
      <c r="FI81" s="124"/>
      <c r="FJ81" s="125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  <c r="IX81" s="28"/>
      <c r="IY81" s="28"/>
      <c r="IZ81" s="28"/>
      <c r="JA81" s="28"/>
      <c r="JB81" s="28"/>
      <c r="JC81" s="28"/>
      <c r="JD81" s="28"/>
      <c r="JE81" s="28"/>
      <c r="JF81" s="28"/>
      <c r="JG81" s="28"/>
      <c r="JH81" s="28"/>
      <c r="JI81" s="28"/>
      <c r="JJ81" s="28"/>
      <c r="JK81" s="28"/>
      <c r="JL81" s="28"/>
      <c r="JM81" s="28"/>
      <c r="JN81" s="28"/>
      <c r="JO81" s="28"/>
      <c r="JP81" s="28"/>
      <c r="JQ81" s="28"/>
      <c r="JR81" s="28"/>
      <c r="JS81" s="28"/>
      <c r="JT81" s="28"/>
      <c r="JU81" s="28"/>
      <c r="JV81" s="28"/>
      <c r="JW81" s="28"/>
      <c r="JX81" s="28"/>
      <c r="JY81" s="28"/>
      <c r="JZ81" s="28"/>
      <c r="KA81" s="28"/>
      <c r="KB81" s="28"/>
      <c r="KC81" s="28"/>
      <c r="KD81" s="28"/>
      <c r="KE81" s="28"/>
      <c r="KF81" s="28"/>
      <c r="KG81" s="28"/>
      <c r="KH81" s="28"/>
      <c r="KI81" s="28"/>
      <c r="KJ81" s="28"/>
      <c r="KK81" s="28"/>
      <c r="KL81" s="28"/>
      <c r="KM81" s="28"/>
      <c r="KN81" s="28"/>
      <c r="KO81" s="28"/>
      <c r="KP81" s="28"/>
      <c r="KQ81" s="28"/>
      <c r="KR81" s="28"/>
      <c r="KS81" s="28"/>
      <c r="KT81" s="28"/>
      <c r="KU81" s="28"/>
      <c r="KV81" s="28"/>
      <c r="KW81" s="28"/>
      <c r="KX81" s="28"/>
      <c r="KY81" s="28"/>
      <c r="KZ81" s="28"/>
      <c r="LA81" s="28"/>
      <c r="LB81" s="28"/>
      <c r="LC81" s="28"/>
      <c r="LD81" s="28"/>
      <c r="LE81" s="28"/>
      <c r="LF81" s="28"/>
      <c r="LG81" s="28"/>
      <c r="LH81" s="28"/>
      <c r="LI81" s="28"/>
      <c r="LJ81" s="28"/>
      <c r="LK81" s="28"/>
      <c r="LL81" s="28"/>
      <c r="LM81" s="28"/>
      <c r="LN81" s="28"/>
      <c r="LO81" s="28"/>
      <c r="LP81" s="28"/>
      <c r="LQ81" s="28"/>
      <c r="LR81" s="28"/>
      <c r="LS81" s="28"/>
      <c r="LT81" s="28"/>
      <c r="LU81" s="28"/>
      <c r="LV81" s="28"/>
      <c r="LW81" s="28"/>
      <c r="LX81" s="28"/>
      <c r="LY81" s="28"/>
      <c r="LZ81" s="28"/>
      <c r="MA81" s="28"/>
      <c r="MB81" s="28"/>
      <c r="MC81" s="28"/>
      <c r="MD81" s="28"/>
      <c r="ME81" s="28"/>
      <c r="MF81" s="28"/>
      <c r="MG81" s="28"/>
      <c r="MH81" s="28"/>
      <c r="MI81" s="28"/>
      <c r="MJ81" s="28"/>
      <c r="MK81" s="28"/>
      <c r="ML81" s="28"/>
      <c r="MM81" s="28"/>
      <c r="MN81" s="28"/>
      <c r="MO81" s="28"/>
      <c r="MP81" s="28"/>
      <c r="MQ81" s="28"/>
      <c r="MR81" s="28"/>
      <c r="MS81" s="28"/>
      <c r="MT81" s="28"/>
      <c r="MU81" s="28"/>
      <c r="MV81" s="28"/>
      <c r="MW81" s="28"/>
      <c r="MX81" s="28"/>
      <c r="MY81" s="28"/>
      <c r="MZ81" s="28"/>
      <c r="NA81" s="28"/>
      <c r="NB81" s="28"/>
      <c r="NC81" s="28"/>
      <c r="ND81" s="28"/>
      <c r="NE81" s="28"/>
      <c r="NF81" s="28"/>
      <c r="NG81" s="28"/>
      <c r="NH81" s="28"/>
      <c r="NI81" s="28"/>
      <c r="NJ81" s="28"/>
      <c r="NK81" s="28"/>
      <c r="NL81" s="28"/>
      <c r="NM81" s="28"/>
      <c r="NN81" s="28"/>
      <c r="NO81" s="28"/>
      <c r="NP81" s="28"/>
      <c r="NQ81" s="28"/>
      <c r="NR81" s="28"/>
      <c r="NS81" s="28"/>
      <c r="NT81" s="28"/>
      <c r="NU81" s="28"/>
      <c r="NV81" s="28"/>
      <c r="NW81" s="28"/>
      <c r="NX81" s="28"/>
      <c r="NY81" s="28"/>
      <c r="NZ81" s="28"/>
      <c r="OA81" s="28"/>
      <c r="OB81" s="28"/>
      <c r="OC81" s="28"/>
      <c r="OD81" s="28"/>
      <c r="OE81" s="28"/>
      <c r="OF81" s="28"/>
      <c r="OG81" s="28"/>
      <c r="OH81" s="28"/>
      <c r="OI81" s="28"/>
      <c r="OJ81" s="28"/>
      <c r="OK81" s="28"/>
      <c r="OL81" s="28"/>
      <c r="OM81" s="28"/>
      <c r="ON81" s="28"/>
      <c r="OO81" s="28"/>
      <c r="OP81" s="28"/>
      <c r="OQ81" s="28"/>
      <c r="OR81" s="28"/>
      <c r="OS81" s="28"/>
      <c r="OT81" s="28"/>
      <c r="OU81" s="28"/>
      <c r="OV81" s="28"/>
      <c r="OW81" s="28"/>
      <c r="OX81" s="28"/>
      <c r="OY81" s="28"/>
      <c r="OZ81" s="28"/>
      <c r="PA81" s="28"/>
      <c r="PB81" s="28"/>
      <c r="PC81" s="28"/>
      <c r="PD81" s="28"/>
      <c r="PE81" s="28"/>
      <c r="PF81" s="28"/>
      <c r="PG81" s="28"/>
      <c r="PH81" s="28"/>
      <c r="PI81" s="28"/>
      <c r="PJ81" s="28"/>
      <c r="PK81" s="28"/>
      <c r="PL81" s="28"/>
      <c r="PM81" s="28"/>
      <c r="PN81" s="28"/>
      <c r="PO81" s="28"/>
      <c r="PP81" s="28"/>
      <c r="PQ81" s="28"/>
      <c r="PR81" s="28"/>
      <c r="PS81" s="28"/>
      <c r="PT81" s="28"/>
      <c r="PU81" s="28"/>
      <c r="PV81" s="28"/>
      <c r="PW81" s="28"/>
      <c r="PX81" s="28"/>
      <c r="PY81" s="28"/>
      <c r="PZ81" s="28"/>
      <c r="QA81" s="28"/>
      <c r="QB81" s="28"/>
      <c r="QC81" s="28"/>
      <c r="QD81" s="28"/>
      <c r="QE81" s="28"/>
      <c r="QF81" s="28"/>
      <c r="QG81" s="28"/>
      <c r="QH81" s="28"/>
      <c r="QI81" s="28"/>
      <c r="QJ81" s="28"/>
      <c r="QK81" s="28"/>
      <c r="QL81" s="28"/>
      <c r="QM81" s="28"/>
      <c r="QN81" s="28"/>
      <c r="QO81" s="28"/>
      <c r="QP81" s="28"/>
      <c r="QQ81" s="28"/>
      <c r="QR81" s="28"/>
      <c r="QS81" s="28"/>
      <c r="QT81" s="28"/>
      <c r="QU81" s="28"/>
      <c r="QV81" s="28"/>
      <c r="QW81" s="28"/>
      <c r="QX81" s="28"/>
      <c r="QY81" s="28"/>
      <c r="QZ81" s="28"/>
      <c r="RA81" s="28"/>
      <c r="RB81" s="28"/>
      <c r="RC81" s="28"/>
      <c r="RD81" s="28"/>
      <c r="RE81" s="28"/>
      <c r="RF81" s="28"/>
      <c r="RG81" s="28"/>
      <c r="RH81" s="28"/>
      <c r="RI81" s="28"/>
      <c r="RJ81" s="28"/>
      <c r="RK81" s="28"/>
      <c r="RL81" s="28"/>
      <c r="RM81" s="28"/>
      <c r="RN81" s="28"/>
      <c r="RO81" s="28"/>
      <c r="RP81" s="28"/>
      <c r="RQ81" s="28"/>
      <c r="RR81" s="28"/>
      <c r="RS81" s="28"/>
      <c r="RT81" s="28"/>
      <c r="RU81" s="28"/>
      <c r="RV81" s="28"/>
      <c r="RW81" s="28"/>
      <c r="RX81" s="28"/>
      <c r="RY81" s="28"/>
      <c r="RZ81" s="28"/>
      <c r="SA81" s="28"/>
      <c r="SB81" s="28"/>
      <c r="SC81" s="28"/>
      <c r="SD81" s="28"/>
      <c r="SE81" s="28"/>
      <c r="SF81" s="28"/>
      <c r="SG81" s="28"/>
      <c r="SH81" s="28"/>
      <c r="SI81" s="28"/>
      <c r="SJ81" s="28"/>
      <c r="SK81" s="28"/>
      <c r="SL81" s="28"/>
      <c r="SM81" s="28"/>
      <c r="SN81" s="28"/>
      <c r="SO81" s="28"/>
      <c r="SP81" s="28"/>
      <c r="SQ81" s="28"/>
      <c r="SR81" s="28"/>
      <c r="SS81" s="28"/>
      <c r="ST81" s="28"/>
      <c r="SU81" s="28"/>
      <c r="SV81" s="28"/>
      <c r="SW81" s="28"/>
      <c r="SX81" s="28"/>
      <c r="SY81" s="28"/>
      <c r="SZ81" s="28"/>
      <c r="TA81" s="28"/>
      <c r="TB81" s="28"/>
      <c r="TC81" s="28"/>
      <c r="TD81" s="28"/>
      <c r="TE81" s="28"/>
      <c r="TF81" s="28"/>
      <c r="TG81" s="28"/>
      <c r="TH81" s="28"/>
      <c r="TI81" s="28"/>
      <c r="TJ81" s="28"/>
      <c r="TK81" s="28"/>
      <c r="TL81" s="28"/>
      <c r="TM81" s="28"/>
      <c r="TN81" s="28"/>
      <c r="TO81" s="28"/>
      <c r="TP81" s="28"/>
      <c r="TQ81" s="28"/>
      <c r="TR81" s="28"/>
      <c r="TS81" s="28"/>
      <c r="TT81" s="28"/>
      <c r="TU81" s="28"/>
      <c r="TV81" s="28"/>
      <c r="TW81" s="28"/>
      <c r="TX81" s="28"/>
      <c r="TY81" s="28"/>
      <c r="TZ81" s="28"/>
      <c r="UA81" s="28"/>
      <c r="UB81" s="28"/>
      <c r="UC81" s="28"/>
      <c r="UD81" s="28"/>
      <c r="UE81" s="28"/>
      <c r="UF81" s="28"/>
      <c r="UG81" s="28"/>
      <c r="UH81" s="28"/>
      <c r="UI81" s="28"/>
      <c r="UJ81" s="28"/>
      <c r="UK81" s="28"/>
      <c r="UL81" s="28"/>
      <c r="UM81" s="28"/>
      <c r="UN81" s="28"/>
      <c r="UO81" s="28"/>
      <c r="UP81" s="28"/>
      <c r="UQ81" s="28"/>
      <c r="UR81" s="28"/>
      <c r="US81" s="28"/>
      <c r="UT81" s="28"/>
      <c r="UU81" s="28"/>
      <c r="UV81" s="28"/>
      <c r="UW81" s="28"/>
      <c r="UX81" s="28"/>
      <c r="UY81" s="28"/>
      <c r="UZ81" s="28"/>
      <c r="VA81" s="28"/>
      <c r="VB81" s="28"/>
      <c r="VC81" s="28"/>
      <c r="VD81" s="28"/>
      <c r="VE81" s="28"/>
      <c r="VF81" s="28"/>
      <c r="VG81" s="28"/>
      <c r="VH81" s="28"/>
      <c r="VI81" s="28"/>
      <c r="VJ81" s="28"/>
      <c r="VK81" s="28"/>
      <c r="VL81" s="28"/>
      <c r="VM81" s="28"/>
      <c r="VN81" s="28"/>
      <c r="VO81" s="28"/>
      <c r="VP81" s="28"/>
      <c r="VQ81" s="28"/>
      <c r="VR81" s="28"/>
      <c r="VS81" s="28"/>
      <c r="VT81" s="28"/>
      <c r="VU81" s="28"/>
      <c r="VV81" s="28"/>
      <c r="VW81" s="28"/>
      <c r="VX81" s="28"/>
      <c r="VY81" s="28"/>
      <c r="VZ81" s="28"/>
      <c r="WA81" s="28"/>
      <c r="WB81" s="28"/>
      <c r="WC81" s="28"/>
      <c r="WD81" s="28"/>
      <c r="WE81" s="28"/>
      <c r="WF81" s="28"/>
      <c r="WG81" s="28"/>
      <c r="WH81" s="28"/>
      <c r="WI81" s="28"/>
      <c r="WJ81" s="28"/>
      <c r="WK81" s="28"/>
      <c r="WL81" s="28"/>
      <c r="WM81" s="28"/>
      <c r="WN81" s="28"/>
      <c r="WO81" s="28"/>
      <c r="WP81" s="28"/>
      <c r="WQ81" s="28"/>
      <c r="WR81" s="28"/>
      <c r="WS81" s="28"/>
      <c r="WT81" s="28"/>
      <c r="WU81" s="28"/>
      <c r="WV81" s="28"/>
      <c r="WW81" s="28"/>
      <c r="WX81" s="28"/>
      <c r="WY81" s="28"/>
      <c r="WZ81" s="28"/>
      <c r="XA81" s="28"/>
      <c r="XB81" s="28"/>
      <c r="XC81" s="28"/>
      <c r="XD81" s="28"/>
      <c r="XE81" s="28"/>
      <c r="XF81" s="28"/>
      <c r="XG81" s="28"/>
      <c r="XH81" s="28"/>
      <c r="XI81" s="28"/>
      <c r="XJ81" s="28"/>
      <c r="XK81" s="28"/>
      <c r="XL81" s="28"/>
      <c r="XM81" s="28"/>
      <c r="XN81" s="28"/>
      <c r="XO81" s="28"/>
      <c r="XP81" s="28"/>
      <c r="XQ81" s="28"/>
      <c r="XR81" s="28"/>
      <c r="XS81" s="28"/>
      <c r="XT81" s="28"/>
      <c r="XU81" s="28"/>
      <c r="XV81" s="28"/>
      <c r="XW81" s="28"/>
      <c r="XX81" s="28"/>
      <c r="XY81" s="28"/>
      <c r="XZ81" s="28"/>
      <c r="YA81" s="28"/>
      <c r="YB81" s="28"/>
      <c r="YC81" s="28"/>
      <c r="YD81" s="28"/>
      <c r="YE81" s="28"/>
      <c r="YF81" s="28"/>
      <c r="YG81" s="28"/>
      <c r="YH81" s="28"/>
      <c r="YI81" s="28"/>
      <c r="YJ81" s="28"/>
      <c r="YK81" s="28"/>
      <c r="YL81" s="28"/>
      <c r="YM81" s="28"/>
      <c r="YN81" s="28"/>
      <c r="YO81" s="28"/>
      <c r="YP81" s="28"/>
      <c r="YQ81" s="28"/>
      <c r="YR81" s="28"/>
      <c r="YS81" s="28"/>
      <c r="YT81" s="28"/>
      <c r="YU81" s="28"/>
      <c r="YV81" s="28"/>
      <c r="YW81" s="28"/>
      <c r="YX81" s="28"/>
      <c r="YY81" s="28"/>
      <c r="YZ81" s="28"/>
      <c r="ZA81" s="28"/>
      <c r="ZB81" s="28"/>
      <c r="ZC81" s="28"/>
      <c r="ZD81" s="28"/>
      <c r="ZE81" s="28"/>
      <c r="ZF81" s="28"/>
      <c r="ZG81" s="28"/>
      <c r="ZH81" s="28"/>
      <c r="ZI81" s="28"/>
      <c r="ZJ81" s="28"/>
      <c r="ZK81" s="28"/>
      <c r="ZL81" s="28"/>
      <c r="ZM81" s="28"/>
      <c r="ZN81" s="28"/>
      <c r="ZO81" s="28"/>
      <c r="ZP81" s="28"/>
      <c r="ZQ81" s="28"/>
      <c r="ZR81" s="28"/>
      <c r="ZS81" s="28"/>
      <c r="ZT81" s="28"/>
      <c r="ZU81" s="28"/>
      <c r="ZV81" s="28"/>
      <c r="ZW81" s="28"/>
      <c r="ZX81" s="28"/>
      <c r="ZY81" s="28"/>
      <c r="ZZ81" s="28"/>
      <c r="AAA81" s="28"/>
      <c r="AAB81" s="28"/>
      <c r="AAC81" s="28"/>
      <c r="AAD81" s="28"/>
      <c r="AAE81" s="28"/>
      <c r="AAF81" s="28"/>
      <c r="AAG81" s="28"/>
      <c r="AAH81" s="28"/>
      <c r="AAI81" s="28"/>
      <c r="AAJ81" s="28"/>
      <c r="AAK81" s="28"/>
      <c r="AAL81" s="28"/>
      <c r="AAM81" s="28"/>
      <c r="AAN81" s="28"/>
      <c r="AAO81" s="28"/>
      <c r="AAP81" s="28"/>
      <c r="AAQ81" s="28"/>
      <c r="AAR81" s="28"/>
      <c r="AAS81" s="28"/>
      <c r="AAT81" s="28"/>
      <c r="AAU81" s="28"/>
      <c r="AAV81" s="28"/>
      <c r="AAW81" s="28"/>
      <c r="AAX81" s="28"/>
      <c r="AAY81" s="28"/>
      <c r="AAZ81" s="28"/>
      <c r="ABA81" s="28"/>
      <c r="ABB81" s="28"/>
      <c r="ABC81" s="28"/>
      <c r="ABD81" s="28"/>
      <c r="ABE81" s="28"/>
      <c r="ABF81" s="28"/>
      <c r="ABG81" s="28"/>
      <c r="ABH81" s="28"/>
      <c r="ABI81" s="28"/>
      <c r="ABJ81" s="28"/>
      <c r="ABK81" s="28"/>
      <c r="ABL81" s="28"/>
      <c r="ABM81" s="28"/>
      <c r="ABN81" s="28"/>
      <c r="ABO81" s="28"/>
      <c r="ABP81" s="28"/>
      <c r="ABQ81" s="28"/>
      <c r="ABR81" s="28"/>
      <c r="ABS81" s="28"/>
      <c r="ABT81" s="28"/>
      <c r="ABU81" s="28"/>
      <c r="ABV81" s="28"/>
      <c r="ABW81" s="28"/>
      <c r="ABX81" s="28"/>
      <c r="ABY81" s="28"/>
      <c r="ABZ81" s="28"/>
      <c r="ACA81" s="28"/>
      <c r="ACB81" s="28"/>
      <c r="ACC81" s="28"/>
      <c r="ACD81" s="28"/>
      <c r="ACE81" s="28"/>
      <c r="ACF81" s="28"/>
      <c r="ACG81" s="28"/>
      <c r="ACH81" s="28"/>
      <c r="ACI81" s="28"/>
      <c r="ACJ81" s="28"/>
      <c r="ACK81" s="28"/>
      <c r="ACL81" s="28"/>
      <c r="ACM81" s="28"/>
      <c r="ACN81" s="28"/>
      <c r="ACO81" s="28"/>
      <c r="ACP81" s="28"/>
      <c r="ACQ81" s="28"/>
      <c r="ACR81" s="28"/>
      <c r="ACS81" s="28"/>
      <c r="ACT81" s="28"/>
      <c r="ACU81" s="28"/>
      <c r="ACV81" s="28"/>
      <c r="ACW81" s="28"/>
      <c r="ACX81" s="28"/>
      <c r="ACY81" s="28"/>
      <c r="ACZ81" s="28"/>
      <c r="ADA81" s="28"/>
      <c r="ADB81" s="28"/>
      <c r="ADC81" s="28"/>
      <c r="ADD81" s="28"/>
      <c r="ADE81" s="28"/>
      <c r="ADF81" s="28"/>
      <c r="ADG81" s="28"/>
      <c r="ADH81" s="28"/>
      <c r="ADI81" s="28"/>
      <c r="ADJ81" s="28"/>
      <c r="ADK81" s="28"/>
      <c r="ADL81" s="28"/>
      <c r="ADM81" s="28"/>
      <c r="ADN81" s="28"/>
      <c r="ADO81" s="28"/>
      <c r="ADP81" s="28"/>
      <c r="ADQ81" s="28"/>
      <c r="ADR81" s="28"/>
      <c r="ADS81" s="28"/>
      <c r="ADT81" s="28"/>
      <c r="ADU81" s="28"/>
      <c r="ADV81" s="28"/>
      <c r="ADW81" s="28"/>
      <c r="ADX81" s="28"/>
      <c r="ADY81" s="28"/>
      <c r="ADZ81" s="28"/>
      <c r="AEA81" s="28"/>
      <c r="AEB81" s="28"/>
      <c r="AEC81" s="28"/>
      <c r="AED81" s="28"/>
      <c r="AEE81" s="28"/>
      <c r="AEF81" s="28"/>
      <c r="AEG81" s="28"/>
      <c r="AEH81" s="28"/>
      <c r="AEI81" s="28"/>
      <c r="AEJ81" s="28"/>
      <c r="AEK81" s="28"/>
      <c r="AEL81" s="28"/>
      <c r="AEM81" s="28"/>
      <c r="AEN81" s="28"/>
      <c r="AEO81" s="28"/>
      <c r="AEP81" s="28"/>
      <c r="AEQ81" s="28"/>
      <c r="AER81" s="28"/>
      <c r="AES81" s="28"/>
      <c r="AET81" s="28"/>
      <c r="AEU81" s="28"/>
      <c r="AEV81" s="28"/>
      <c r="AEW81" s="28"/>
      <c r="AEX81" s="28"/>
      <c r="AEY81" s="28"/>
      <c r="AEZ81" s="28"/>
      <c r="AFA81" s="28"/>
      <c r="AFB81" s="28"/>
      <c r="AFC81" s="28"/>
      <c r="AFD81" s="28"/>
      <c r="AFE81" s="28"/>
      <c r="AFF81" s="28"/>
      <c r="AFG81" s="28"/>
      <c r="AFH81" s="28"/>
      <c r="AFI81" s="28"/>
      <c r="AFJ81" s="28"/>
      <c r="AFK81" s="28"/>
      <c r="AFL81" s="28"/>
      <c r="AFM81" s="28"/>
      <c r="AFN81" s="28"/>
      <c r="AFO81" s="28"/>
      <c r="AFP81" s="28"/>
      <c r="AFQ81" s="28"/>
      <c r="AFR81" s="28"/>
      <c r="AFS81" s="28"/>
      <c r="AFT81" s="28"/>
      <c r="AFU81" s="28"/>
      <c r="AFV81" s="28"/>
      <c r="AFW81" s="28"/>
      <c r="AFX81" s="28"/>
      <c r="AFY81" s="28"/>
      <c r="AFZ81" s="28"/>
      <c r="AGA81" s="28"/>
      <c r="AGB81" s="28"/>
      <c r="AGC81" s="28"/>
      <c r="AGD81" s="28"/>
      <c r="AGE81" s="28"/>
      <c r="AGF81" s="28"/>
      <c r="AGG81" s="28"/>
      <c r="AGH81" s="28"/>
      <c r="AGI81" s="28"/>
      <c r="AGJ81" s="28"/>
      <c r="AGK81" s="28"/>
      <c r="AGL81" s="28"/>
      <c r="AGM81" s="28"/>
      <c r="AGN81" s="28"/>
      <c r="AGO81" s="28"/>
      <c r="AGP81" s="28"/>
      <c r="AGQ81" s="28"/>
      <c r="AGR81" s="28"/>
      <c r="AGS81" s="28"/>
      <c r="AGT81" s="28"/>
      <c r="AGU81" s="28"/>
      <c r="AGV81" s="28"/>
      <c r="AGW81" s="28"/>
      <c r="AGX81" s="28"/>
      <c r="AGY81" s="28"/>
      <c r="AGZ81" s="28"/>
      <c r="AHA81" s="28"/>
      <c r="AHB81" s="28"/>
      <c r="AHC81" s="28"/>
      <c r="AHD81" s="28"/>
      <c r="AHE81" s="28"/>
      <c r="AHF81" s="28"/>
      <c r="AHG81" s="28"/>
      <c r="AHH81" s="28"/>
      <c r="AHI81" s="28"/>
      <c r="AHJ81" s="28"/>
      <c r="AHK81" s="28"/>
      <c r="AHL81" s="28"/>
      <c r="AHM81" s="28"/>
      <c r="AHN81" s="28"/>
      <c r="AHO81" s="28"/>
      <c r="AHP81" s="28"/>
      <c r="AHQ81" s="28"/>
      <c r="AHR81" s="28"/>
      <c r="AHS81" s="28"/>
      <c r="AHT81" s="28"/>
      <c r="AHU81" s="28"/>
      <c r="AHV81" s="28"/>
      <c r="AHW81" s="28"/>
      <c r="AHX81" s="28"/>
      <c r="AHY81" s="28"/>
      <c r="AHZ81" s="28"/>
      <c r="AIA81" s="28"/>
      <c r="AIB81" s="28"/>
      <c r="AIC81" s="28"/>
      <c r="AID81" s="28"/>
      <c r="AIE81" s="28"/>
      <c r="AIF81" s="28"/>
      <c r="AIG81" s="28"/>
      <c r="AIH81" s="28"/>
      <c r="AII81" s="28"/>
      <c r="AIJ81" s="28"/>
      <c r="AIK81" s="28"/>
      <c r="AIL81" s="28"/>
      <c r="AIM81" s="28"/>
      <c r="AIN81" s="28"/>
      <c r="AIO81" s="28"/>
      <c r="AIP81" s="28"/>
      <c r="AIQ81" s="28"/>
      <c r="AIR81" s="28"/>
      <c r="AIS81" s="28"/>
      <c r="AIT81" s="28"/>
      <c r="AIU81" s="28"/>
      <c r="AIV81" s="28"/>
      <c r="AIW81" s="28"/>
      <c r="AIX81" s="28"/>
      <c r="AIY81" s="28"/>
      <c r="AIZ81" s="28"/>
      <c r="AJA81" s="28"/>
      <c r="AJB81" s="28"/>
      <c r="AJC81" s="28"/>
      <c r="AJD81" s="28"/>
      <c r="AJE81" s="28"/>
      <c r="AJF81" s="28"/>
      <c r="AJG81" s="28"/>
      <c r="AJH81" s="28"/>
      <c r="AJI81" s="28"/>
      <c r="AJJ81" s="28"/>
      <c r="AJK81" s="28"/>
      <c r="AJL81" s="28"/>
      <c r="AJM81" s="28"/>
      <c r="AJN81" s="28"/>
      <c r="AJO81" s="28"/>
      <c r="AJP81" s="28"/>
      <c r="AJQ81" s="28"/>
      <c r="AJR81" s="28"/>
      <c r="AJS81" s="28"/>
      <c r="AJT81" s="28"/>
      <c r="AJU81" s="28"/>
      <c r="AJV81" s="28"/>
      <c r="AJW81" s="28"/>
      <c r="AJX81" s="28"/>
      <c r="AJY81" s="28"/>
      <c r="AJZ81" s="28"/>
      <c r="AKA81" s="28"/>
      <c r="AKB81" s="28"/>
      <c r="AKC81" s="28"/>
      <c r="AKD81" s="28"/>
      <c r="AKE81" s="28"/>
      <c r="AKF81" s="28"/>
      <c r="AKG81" s="28"/>
      <c r="AKH81" s="28"/>
      <c r="AKI81" s="28"/>
      <c r="AKJ81" s="28"/>
      <c r="AKK81" s="28"/>
      <c r="AKL81" s="28"/>
      <c r="AKM81" s="28"/>
      <c r="AKN81" s="28"/>
      <c r="AKO81" s="28"/>
      <c r="AKP81" s="28"/>
      <c r="AKQ81" s="28"/>
      <c r="AKR81" s="28"/>
      <c r="AKS81" s="28"/>
      <c r="AKT81" s="28"/>
      <c r="AKU81" s="28"/>
      <c r="AKV81" s="28"/>
      <c r="AKW81" s="28"/>
      <c r="AKX81" s="28"/>
      <c r="AKY81" s="28"/>
      <c r="AKZ81" s="28"/>
      <c r="ALA81" s="28"/>
      <c r="ALB81" s="28"/>
      <c r="ALC81" s="28"/>
      <c r="ALD81" s="28"/>
      <c r="ALE81" s="28"/>
      <c r="ALF81" s="28"/>
      <c r="ALG81" s="28"/>
      <c r="ALH81" s="28"/>
      <c r="ALI81" s="28"/>
      <c r="ALJ81" s="28"/>
      <c r="ALK81" s="28"/>
      <c r="ALL81" s="28"/>
      <c r="ALM81" s="28"/>
      <c r="ALN81" s="28"/>
      <c r="ALO81" s="28"/>
      <c r="ALP81" s="28"/>
      <c r="ALQ81" s="28"/>
      <c r="ALR81" s="28"/>
      <c r="ALS81" s="28"/>
      <c r="ALT81" s="28"/>
      <c r="ALU81" s="28"/>
      <c r="ALV81" s="28"/>
      <c r="ALW81" s="28"/>
      <c r="ALX81" s="28"/>
      <c r="ALY81" s="28"/>
      <c r="ALZ81" s="28"/>
      <c r="AMA81" s="28"/>
      <c r="AMB81" s="28"/>
      <c r="AMC81" s="28"/>
      <c r="AMD81" s="28"/>
      <c r="AME81" s="28"/>
      <c r="AMF81" s="28"/>
      <c r="AMG81" s="28"/>
      <c r="AMH81" s="28"/>
      <c r="AMI81" s="28"/>
      <c r="AMJ81" s="28"/>
      <c r="AMK81" s="28"/>
      <c r="AML81" s="28"/>
      <c r="AMM81" s="28"/>
      <c r="AMN81" s="28"/>
      <c r="AMO81" s="28"/>
      <c r="AMP81" s="28"/>
      <c r="AMQ81" s="28"/>
      <c r="AMR81" s="28"/>
      <c r="AMS81" s="28"/>
      <c r="AMT81" s="28"/>
      <c r="AMU81" s="28"/>
      <c r="AMV81" s="28"/>
      <c r="AMW81" s="28"/>
      <c r="AMX81" s="28"/>
      <c r="AMY81" s="28"/>
      <c r="AMZ81" s="28"/>
      <c r="ANA81" s="28"/>
      <c r="ANB81" s="28"/>
      <c r="ANC81" s="28"/>
      <c r="AND81" s="28"/>
      <c r="ANE81" s="28"/>
      <c r="ANF81" s="28"/>
      <c r="ANG81" s="28"/>
      <c r="ANH81" s="28"/>
      <c r="ANI81" s="28"/>
      <c r="ANJ81" s="28"/>
      <c r="ANK81" s="28"/>
      <c r="ANL81" s="28"/>
      <c r="ANM81" s="28"/>
      <c r="ANN81" s="28"/>
      <c r="ANO81" s="28"/>
      <c r="ANP81" s="28"/>
      <c r="ANQ81" s="28"/>
      <c r="ANR81" s="28"/>
      <c r="ANS81" s="28"/>
      <c r="ANT81" s="28"/>
      <c r="ANU81" s="28"/>
      <c r="ANV81" s="28"/>
      <c r="ANW81" s="28"/>
      <c r="ANX81" s="28"/>
      <c r="ANY81" s="28"/>
      <c r="ANZ81" s="28"/>
      <c r="AOA81" s="28"/>
      <c r="AOB81" s="28"/>
      <c r="AOC81" s="28"/>
      <c r="AOD81" s="28"/>
      <c r="AOE81" s="28"/>
      <c r="AOF81" s="28"/>
      <c r="AOG81" s="28"/>
      <c r="AOH81" s="28"/>
      <c r="AOI81" s="28"/>
      <c r="AOJ81" s="28"/>
      <c r="AOK81" s="28"/>
      <c r="AOL81" s="28"/>
      <c r="AOM81" s="28"/>
      <c r="AON81" s="28"/>
      <c r="AOO81" s="28"/>
      <c r="AOP81" s="28"/>
      <c r="AOQ81" s="28"/>
      <c r="AOR81" s="28"/>
      <c r="AOS81" s="28"/>
      <c r="AOT81" s="28"/>
      <c r="AOU81" s="28"/>
      <c r="AOV81" s="28"/>
      <c r="AOW81" s="28"/>
      <c r="AOX81" s="28"/>
      <c r="AOY81" s="28"/>
      <c r="AOZ81" s="28"/>
      <c r="APA81" s="28"/>
      <c r="APB81" s="28"/>
      <c r="APC81" s="28"/>
      <c r="APD81" s="28"/>
      <c r="APE81" s="28"/>
      <c r="APF81" s="28"/>
      <c r="APG81" s="28"/>
      <c r="APH81" s="28"/>
      <c r="API81" s="28"/>
      <c r="APJ81" s="28"/>
      <c r="APK81" s="28"/>
      <c r="APL81" s="28"/>
      <c r="APM81" s="28"/>
      <c r="APN81" s="28"/>
      <c r="APO81" s="28"/>
      <c r="APP81" s="28"/>
      <c r="APQ81" s="28"/>
      <c r="APR81" s="28"/>
      <c r="APS81" s="28"/>
      <c r="APT81" s="28"/>
      <c r="APU81" s="28"/>
      <c r="APV81" s="28"/>
      <c r="APW81" s="28"/>
      <c r="APX81" s="28"/>
      <c r="APY81" s="28"/>
      <c r="APZ81" s="28"/>
      <c r="AQA81" s="28"/>
      <c r="AQB81" s="28"/>
      <c r="AQC81" s="28"/>
      <c r="AQD81" s="28"/>
      <c r="AQE81" s="28"/>
      <c r="AQF81" s="28"/>
      <c r="AQG81" s="28"/>
      <c r="AQH81" s="28"/>
      <c r="AQI81" s="28"/>
      <c r="AQJ81" s="28"/>
      <c r="AQK81" s="28"/>
      <c r="AQL81" s="28"/>
      <c r="AQM81" s="28"/>
      <c r="AQN81" s="28"/>
      <c r="AQO81" s="28"/>
      <c r="AQP81" s="28"/>
      <c r="AQQ81" s="28"/>
      <c r="AQR81" s="28"/>
      <c r="AQS81" s="28"/>
      <c r="AQT81" s="28"/>
      <c r="AQU81" s="28"/>
      <c r="AQV81" s="28"/>
      <c r="AQW81" s="28"/>
      <c r="AQX81" s="28"/>
      <c r="AQY81" s="28"/>
      <c r="AQZ81" s="28"/>
      <c r="ARA81" s="28"/>
      <c r="ARB81" s="28"/>
      <c r="ARC81" s="28"/>
      <c r="ARD81" s="28"/>
      <c r="ARE81" s="28"/>
      <c r="ARF81" s="28"/>
      <c r="ARG81" s="28"/>
      <c r="ARH81" s="28"/>
      <c r="ARI81" s="28"/>
      <c r="ARJ81" s="28"/>
      <c r="ARK81" s="28"/>
      <c r="ARL81" s="28"/>
      <c r="ARM81" s="28"/>
      <c r="ARN81" s="28"/>
      <c r="ARO81" s="28"/>
      <c r="ARP81" s="28"/>
      <c r="ARQ81" s="28"/>
      <c r="ARR81" s="28"/>
      <c r="ARS81" s="28"/>
      <c r="ART81" s="28"/>
      <c r="ARU81" s="28"/>
      <c r="ARV81" s="28"/>
      <c r="ARW81" s="28"/>
      <c r="ARX81" s="28"/>
      <c r="ARY81" s="28"/>
      <c r="ARZ81" s="28"/>
      <c r="ASA81" s="28"/>
      <c r="ASB81" s="28"/>
      <c r="ASC81" s="28"/>
      <c r="ASD81" s="28"/>
      <c r="ASE81" s="28"/>
      <c r="ASF81" s="28"/>
      <c r="ASG81" s="28"/>
      <c r="ASH81" s="28"/>
      <c r="ASI81" s="28"/>
      <c r="ASJ81" s="28"/>
      <c r="ASK81" s="28"/>
      <c r="ASL81" s="28"/>
      <c r="ASM81" s="28"/>
      <c r="ASN81" s="28"/>
      <c r="ASO81" s="28"/>
      <c r="ASP81" s="28"/>
      <c r="ASQ81" s="28"/>
      <c r="ASR81" s="28"/>
      <c r="ASS81" s="28"/>
      <c r="AST81" s="28"/>
      <c r="ASU81" s="28"/>
      <c r="ASV81" s="28"/>
      <c r="ASW81" s="28"/>
      <c r="ASX81" s="28"/>
      <c r="ASY81" s="28"/>
      <c r="ASZ81" s="28"/>
      <c r="ATA81" s="28"/>
      <c r="ATB81" s="28"/>
      <c r="ATC81" s="28"/>
      <c r="ATD81" s="28"/>
      <c r="ATE81" s="28"/>
      <c r="ATF81" s="28"/>
      <c r="ATG81" s="28"/>
      <c r="ATH81" s="28"/>
      <c r="ATI81" s="28"/>
      <c r="ATJ81" s="28"/>
      <c r="ATK81" s="28"/>
      <c r="ATL81" s="28"/>
      <c r="ATM81" s="28"/>
      <c r="ATN81" s="28"/>
    </row>
    <row r="82" spans="1:1210" ht="53.25" customHeight="1">
      <c r="A82" s="134" t="s">
        <v>177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5"/>
      <c r="AL82" s="135"/>
      <c r="AM82" s="135"/>
      <c r="AN82" s="135"/>
      <c r="AO82" s="135"/>
      <c r="AP82" s="135"/>
      <c r="AQ82" s="141" t="s">
        <v>265</v>
      </c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2">
        <v>6000</v>
      </c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>
        <v>6000</v>
      </c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>
        <v>0</v>
      </c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8" t="s">
        <v>91</v>
      </c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 t="s">
        <v>91</v>
      </c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2">
        <v>0</v>
      </c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31">
        <f>BC82-CH82</f>
        <v>6000</v>
      </c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3"/>
      <c r="EX82" s="131">
        <f>BU82-DX82</f>
        <v>6000</v>
      </c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3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  <c r="SO82" s="21"/>
      <c r="SP82" s="21"/>
      <c r="SQ82" s="21"/>
      <c r="SR82" s="21"/>
      <c r="SS82" s="21"/>
      <c r="ST82" s="21"/>
      <c r="SU82" s="21"/>
      <c r="SV82" s="21"/>
      <c r="SW82" s="21"/>
      <c r="SX82" s="21"/>
      <c r="SY82" s="21"/>
      <c r="SZ82" s="21"/>
      <c r="TA82" s="21"/>
      <c r="TB82" s="21"/>
      <c r="TC82" s="21"/>
      <c r="TD82" s="21"/>
      <c r="TE82" s="21"/>
      <c r="TF82" s="21"/>
      <c r="TG82" s="21"/>
      <c r="TH82" s="21"/>
      <c r="TI82" s="21"/>
      <c r="TJ82" s="21"/>
      <c r="TK82" s="21"/>
      <c r="TL82" s="21"/>
      <c r="TM82" s="21"/>
      <c r="TN82" s="21"/>
      <c r="TO82" s="21"/>
      <c r="TP82" s="21"/>
      <c r="TQ82" s="21"/>
      <c r="TR82" s="21"/>
      <c r="TS82" s="21"/>
      <c r="TT82" s="21"/>
      <c r="TU82" s="21"/>
      <c r="TV82" s="21"/>
      <c r="TW82" s="21"/>
      <c r="TX82" s="21"/>
      <c r="TY82" s="21"/>
      <c r="TZ82" s="21"/>
      <c r="UA82" s="21"/>
      <c r="UB82" s="21"/>
      <c r="UC82" s="21"/>
      <c r="UD82" s="21"/>
      <c r="UE82" s="21"/>
      <c r="UF82" s="21"/>
      <c r="UG82" s="21"/>
      <c r="UH82" s="21"/>
      <c r="UI82" s="21"/>
      <c r="UJ82" s="21"/>
      <c r="UK82" s="21"/>
      <c r="UL82" s="21"/>
      <c r="UM82" s="21"/>
      <c r="UN82" s="21"/>
      <c r="UO82" s="21"/>
      <c r="UP82" s="21"/>
      <c r="UQ82" s="21"/>
      <c r="UR82" s="21"/>
      <c r="US82" s="21"/>
      <c r="UT82" s="21"/>
      <c r="UU82" s="21"/>
      <c r="UV82" s="21"/>
      <c r="UW82" s="21"/>
      <c r="UX82" s="21"/>
      <c r="UY82" s="21"/>
      <c r="UZ82" s="21"/>
      <c r="VA82" s="21"/>
      <c r="VB82" s="21"/>
      <c r="VC82" s="21"/>
      <c r="VD82" s="21"/>
      <c r="VE82" s="21"/>
      <c r="VF82" s="21"/>
      <c r="VG82" s="21"/>
      <c r="VH82" s="21"/>
      <c r="VI82" s="21"/>
      <c r="VJ82" s="21"/>
      <c r="VK82" s="21"/>
      <c r="VL82" s="21"/>
      <c r="VM82" s="21"/>
      <c r="VN82" s="21"/>
      <c r="VO82" s="21"/>
      <c r="VP82" s="21"/>
      <c r="VQ82" s="21"/>
      <c r="VR82" s="21"/>
      <c r="VS82" s="21"/>
      <c r="VT82" s="21"/>
      <c r="VU82" s="21"/>
      <c r="VV82" s="21"/>
      <c r="VW82" s="21"/>
      <c r="VX82" s="21"/>
      <c r="VY82" s="21"/>
      <c r="VZ82" s="21"/>
      <c r="WA82" s="21"/>
      <c r="WB82" s="21"/>
      <c r="WC82" s="21"/>
      <c r="WD82" s="21"/>
      <c r="WE82" s="21"/>
      <c r="WF82" s="21"/>
      <c r="WG82" s="21"/>
      <c r="WH82" s="21"/>
      <c r="WI82" s="21"/>
      <c r="WJ82" s="21"/>
      <c r="WK82" s="21"/>
      <c r="WL82" s="21"/>
      <c r="WM82" s="21"/>
      <c r="WN82" s="21"/>
      <c r="WO82" s="21"/>
      <c r="WP82" s="21"/>
      <c r="WQ82" s="21"/>
      <c r="WR82" s="21"/>
      <c r="WS82" s="21"/>
      <c r="WT82" s="21"/>
      <c r="WU82" s="21"/>
      <c r="WV82" s="21"/>
      <c r="WW82" s="21"/>
      <c r="WX82" s="21"/>
      <c r="WY82" s="21"/>
      <c r="WZ82" s="21"/>
      <c r="XA82" s="21"/>
      <c r="XB82" s="21"/>
      <c r="XC82" s="21"/>
      <c r="XD82" s="21"/>
      <c r="XE82" s="21"/>
      <c r="XF82" s="21"/>
      <c r="XG82" s="21"/>
      <c r="XH82" s="21"/>
      <c r="XI82" s="21"/>
      <c r="XJ82" s="21"/>
      <c r="XK82" s="21"/>
      <c r="XL82" s="21"/>
      <c r="XM82" s="21"/>
      <c r="XN82" s="21"/>
      <c r="XO82" s="21"/>
      <c r="XP82" s="21"/>
      <c r="XQ82" s="21"/>
      <c r="XR82" s="21"/>
      <c r="XS82" s="21"/>
      <c r="XT82" s="21"/>
      <c r="XU82" s="21"/>
      <c r="XV82" s="21"/>
      <c r="XW82" s="21"/>
      <c r="XX82" s="21"/>
      <c r="XY82" s="21"/>
      <c r="XZ82" s="21"/>
      <c r="YA82" s="21"/>
      <c r="YB82" s="21"/>
      <c r="YC82" s="21"/>
      <c r="YD82" s="21"/>
      <c r="YE82" s="21"/>
      <c r="YF82" s="21"/>
      <c r="YG82" s="21"/>
      <c r="YH82" s="21"/>
      <c r="YI82" s="21"/>
      <c r="YJ82" s="21"/>
      <c r="YK82" s="21"/>
      <c r="YL82" s="21"/>
      <c r="YM82" s="21"/>
      <c r="YN82" s="21"/>
      <c r="YO82" s="21"/>
      <c r="YP82" s="21"/>
      <c r="YQ82" s="21"/>
      <c r="YR82" s="21"/>
      <c r="YS82" s="21"/>
      <c r="YT82" s="21"/>
      <c r="YU82" s="21"/>
      <c r="YV82" s="21"/>
      <c r="YW82" s="21"/>
      <c r="YX82" s="21"/>
      <c r="YY82" s="21"/>
      <c r="YZ82" s="21"/>
      <c r="ZA82" s="21"/>
      <c r="ZB82" s="21"/>
      <c r="ZC82" s="21"/>
      <c r="ZD82" s="21"/>
      <c r="ZE82" s="21"/>
      <c r="ZF82" s="21"/>
      <c r="ZG82" s="21"/>
      <c r="ZH82" s="21"/>
      <c r="ZI82" s="21"/>
      <c r="ZJ82" s="21"/>
      <c r="ZK82" s="21"/>
      <c r="ZL82" s="21"/>
      <c r="ZM82" s="21"/>
      <c r="ZN82" s="21"/>
      <c r="ZO82" s="21"/>
      <c r="ZP82" s="21"/>
      <c r="ZQ82" s="21"/>
      <c r="ZR82" s="21"/>
      <c r="ZS82" s="21"/>
      <c r="ZT82" s="21"/>
      <c r="ZU82" s="21"/>
      <c r="ZV82" s="21"/>
      <c r="ZW82" s="21"/>
      <c r="ZX82" s="21"/>
      <c r="ZY82" s="21"/>
      <c r="ZZ82" s="21"/>
      <c r="AAA82" s="21"/>
      <c r="AAB82" s="21"/>
      <c r="AAC82" s="21"/>
      <c r="AAD82" s="21"/>
      <c r="AAE82" s="21"/>
      <c r="AAF82" s="21"/>
      <c r="AAG82" s="21"/>
      <c r="AAH82" s="21"/>
      <c r="AAI82" s="21"/>
      <c r="AAJ82" s="21"/>
      <c r="AAK82" s="21"/>
      <c r="AAL82" s="21"/>
      <c r="AAM82" s="21"/>
      <c r="AAN82" s="21"/>
      <c r="AAO82" s="21"/>
      <c r="AAP82" s="21"/>
      <c r="AAQ82" s="21"/>
      <c r="AAR82" s="21"/>
      <c r="AAS82" s="21"/>
      <c r="AAT82" s="21"/>
      <c r="AAU82" s="21"/>
      <c r="AAV82" s="21"/>
      <c r="AAW82" s="21"/>
      <c r="AAX82" s="21"/>
      <c r="AAY82" s="21"/>
      <c r="AAZ82" s="21"/>
      <c r="ABA82" s="21"/>
      <c r="ABB82" s="21"/>
      <c r="ABC82" s="21"/>
      <c r="ABD82" s="21"/>
      <c r="ABE82" s="21"/>
      <c r="ABF82" s="21"/>
      <c r="ABG82" s="21"/>
      <c r="ABH82" s="21"/>
      <c r="ABI82" s="21"/>
      <c r="ABJ82" s="21"/>
      <c r="ABK82" s="21"/>
      <c r="ABL82" s="21"/>
      <c r="ABM82" s="21"/>
      <c r="ABN82" s="21"/>
      <c r="ABO82" s="21"/>
      <c r="ABP82" s="21"/>
      <c r="ABQ82" s="21"/>
      <c r="ABR82" s="21"/>
      <c r="ABS82" s="21"/>
      <c r="ABT82" s="21"/>
      <c r="ABU82" s="21"/>
      <c r="ABV82" s="21"/>
      <c r="ABW82" s="21"/>
      <c r="ABX82" s="21"/>
      <c r="ABY82" s="21"/>
      <c r="ABZ82" s="21"/>
      <c r="ACA82" s="21"/>
      <c r="ACB82" s="21"/>
      <c r="ACC82" s="21"/>
      <c r="ACD82" s="21"/>
      <c r="ACE82" s="21"/>
      <c r="ACF82" s="21"/>
      <c r="ACG82" s="21"/>
      <c r="ACH82" s="21"/>
      <c r="ACI82" s="21"/>
      <c r="ACJ82" s="21"/>
      <c r="ACK82" s="21"/>
      <c r="ACL82" s="21"/>
      <c r="ACM82" s="21"/>
      <c r="ACN82" s="21"/>
      <c r="ACO82" s="21"/>
      <c r="ACP82" s="21"/>
      <c r="ACQ82" s="21"/>
      <c r="ACR82" s="21"/>
      <c r="ACS82" s="21"/>
      <c r="ACT82" s="21"/>
      <c r="ACU82" s="21"/>
      <c r="ACV82" s="21"/>
      <c r="ACW82" s="21"/>
      <c r="ACX82" s="21"/>
      <c r="ACY82" s="21"/>
      <c r="ACZ82" s="21"/>
      <c r="ADA82" s="21"/>
      <c r="ADB82" s="21"/>
      <c r="ADC82" s="21"/>
      <c r="ADD82" s="21"/>
      <c r="ADE82" s="21"/>
      <c r="ADF82" s="21"/>
      <c r="ADG82" s="21"/>
      <c r="ADH82" s="21"/>
      <c r="ADI82" s="21"/>
      <c r="ADJ82" s="21"/>
      <c r="ADK82" s="21"/>
      <c r="ADL82" s="21"/>
      <c r="ADM82" s="21"/>
      <c r="ADN82" s="21"/>
      <c r="ADO82" s="21"/>
      <c r="ADP82" s="21"/>
      <c r="ADQ82" s="21"/>
      <c r="ADR82" s="21"/>
      <c r="ADS82" s="21"/>
      <c r="ADT82" s="21"/>
      <c r="ADU82" s="21"/>
      <c r="ADV82" s="21"/>
      <c r="ADW82" s="21"/>
      <c r="ADX82" s="21"/>
      <c r="ADY82" s="21"/>
      <c r="ADZ82" s="21"/>
      <c r="AEA82" s="21"/>
      <c r="AEB82" s="21"/>
      <c r="AEC82" s="21"/>
      <c r="AED82" s="21"/>
      <c r="AEE82" s="21"/>
      <c r="AEF82" s="21"/>
      <c r="AEG82" s="21"/>
      <c r="AEH82" s="21"/>
      <c r="AEI82" s="21"/>
      <c r="AEJ82" s="21"/>
      <c r="AEK82" s="21"/>
      <c r="AEL82" s="21"/>
      <c r="AEM82" s="21"/>
      <c r="AEN82" s="21"/>
      <c r="AEO82" s="21"/>
      <c r="AEP82" s="21"/>
      <c r="AEQ82" s="21"/>
      <c r="AER82" s="21"/>
      <c r="AES82" s="21"/>
      <c r="AET82" s="21"/>
      <c r="AEU82" s="21"/>
      <c r="AEV82" s="21"/>
      <c r="AEW82" s="21"/>
      <c r="AEX82" s="21"/>
      <c r="AEY82" s="21"/>
      <c r="AEZ82" s="21"/>
      <c r="AFA82" s="21"/>
      <c r="AFB82" s="21"/>
      <c r="AFC82" s="21"/>
      <c r="AFD82" s="21"/>
      <c r="AFE82" s="21"/>
      <c r="AFF82" s="21"/>
      <c r="AFG82" s="21"/>
      <c r="AFH82" s="21"/>
      <c r="AFI82" s="21"/>
      <c r="AFJ82" s="21"/>
      <c r="AFK82" s="21"/>
      <c r="AFL82" s="21"/>
      <c r="AFM82" s="21"/>
      <c r="AFN82" s="21"/>
      <c r="AFO82" s="21"/>
      <c r="AFP82" s="21"/>
      <c r="AFQ82" s="21"/>
      <c r="AFR82" s="21"/>
      <c r="AFS82" s="21"/>
      <c r="AFT82" s="21"/>
      <c r="AFU82" s="21"/>
      <c r="AFV82" s="21"/>
      <c r="AFW82" s="21"/>
      <c r="AFX82" s="21"/>
      <c r="AFY82" s="21"/>
      <c r="AFZ82" s="21"/>
      <c r="AGA82" s="21"/>
      <c r="AGB82" s="21"/>
      <c r="AGC82" s="21"/>
      <c r="AGD82" s="21"/>
      <c r="AGE82" s="21"/>
      <c r="AGF82" s="21"/>
      <c r="AGG82" s="21"/>
      <c r="AGH82" s="21"/>
      <c r="AGI82" s="21"/>
      <c r="AGJ82" s="21"/>
      <c r="AGK82" s="21"/>
      <c r="AGL82" s="21"/>
      <c r="AGM82" s="21"/>
      <c r="AGN82" s="21"/>
      <c r="AGO82" s="21"/>
      <c r="AGP82" s="21"/>
      <c r="AGQ82" s="21"/>
      <c r="AGR82" s="21"/>
      <c r="AGS82" s="21"/>
      <c r="AGT82" s="21"/>
      <c r="AGU82" s="21"/>
      <c r="AGV82" s="21"/>
      <c r="AGW82" s="21"/>
      <c r="AGX82" s="21"/>
      <c r="AGY82" s="21"/>
      <c r="AGZ82" s="21"/>
      <c r="AHA82" s="21"/>
      <c r="AHB82" s="21"/>
      <c r="AHC82" s="21"/>
      <c r="AHD82" s="21"/>
      <c r="AHE82" s="21"/>
      <c r="AHF82" s="21"/>
      <c r="AHG82" s="21"/>
      <c r="AHH82" s="21"/>
      <c r="AHI82" s="21"/>
      <c r="AHJ82" s="21"/>
      <c r="AHK82" s="21"/>
      <c r="AHL82" s="21"/>
      <c r="AHM82" s="21"/>
      <c r="AHN82" s="21"/>
      <c r="AHO82" s="21"/>
      <c r="AHP82" s="21"/>
      <c r="AHQ82" s="21"/>
      <c r="AHR82" s="21"/>
      <c r="AHS82" s="21"/>
      <c r="AHT82" s="21"/>
      <c r="AHU82" s="21"/>
      <c r="AHV82" s="21"/>
      <c r="AHW82" s="21"/>
      <c r="AHX82" s="21"/>
      <c r="AHY82" s="21"/>
      <c r="AHZ82" s="21"/>
      <c r="AIA82" s="21"/>
      <c r="AIB82" s="21"/>
      <c r="AIC82" s="21"/>
      <c r="AID82" s="21"/>
      <c r="AIE82" s="21"/>
      <c r="AIF82" s="21"/>
      <c r="AIG82" s="21"/>
      <c r="AIH82" s="21"/>
      <c r="AII82" s="21"/>
      <c r="AIJ82" s="21"/>
      <c r="AIK82" s="21"/>
      <c r="AIL82" s="21"/>
      <c r="AIM82" s="21"/>
      <c r="AIN82" s="21"/>
      <c r="AIO82" s="21"/>
      <c r="AIP82" s="21"/>
      <c r="AIQ82" s="21"/>
      <c r="AIR82" s="21"/>
      <c r="AIS82" s="21"/>
      <c r="AIT82" s="21"/>
      <c r="AIU82" s="21"/>
      <c r="AIV82" s="21"/>
      <c r="AIW82" s="21"/>
      <c r="AIX82" s="21"/>
      <c r="AIY82" s="21"/>
      <c r="AIZ82" s="21"/>
      <c r="AJA82" s="21"/>
      <c r="AJB82" s="21"/>
      <c r="AJC82" s="21"/>
      <c r="AJD82" s="21"/>
      <c r="AJE82" s="21"/>
      <c r="AJF82" s="21"/>
      <c r="AJG82" s="21"/>
      <c r="AJH82" s="21"/>
      <c r="AJI82" s="21"/>
      <c r="AJJ82" s="21"/>
      <c r="AJK82" s="21"/>
      <c r="AJL82" s="21"/>
      <c r="AJM82" s="21"/>
      <c r="AJN82" s="21"/>
      <c r="AJO82" s="21"/>
      <c r="AJP82" s="21"/>
      <c r="AJQ82" s="21"/>
      <c r="AJR82" s="21"/>
      <c r="AJS82" s="21"/>
      <c r="AJT82" s="21"/>
      <c r="AJU82" s="21"/>
      <c r="AJV82" s="21"/>
      <c r="AJW82" s="21"/>
      <c r="AJX82" s="21"/>
      <c r="AJY82" s="21"/>
      <c r="AJZ82" s="21"/>
      <c r="AKA82" s="21"/>
      <c r="AKB82" s="21"/>
      <c r="AKC82" s="21"/>
      <c r="AKD82" s="21"/>
      <c r="AKE82" s="21"/>
      <c r="AKF82" s="21"/>
      <c r="AKG82" s="21"/>
      <c r="AKH82" s="21"/>
      <c r="AKI82" s="21"/>
      <c r="AKJ82" s="21"/>
      <c r="AKK82" s="21"/>
      <c r="AKL82" s="21"/>
      <c r="AKM82" s="21"/>
      <c r="AKN82" s="21"/>
      <c r="AKO82" s="21"/>
      <c r="AKP82" s="21"/>
      <c r="AKQ82" s="21"/>
      <c r="AKR82" s="21"/>
      <c r="AKS82" s="21"/>
      <c r="AKT82" s="21"/>
      <c r="AKU82" s="21"/>
      <c r="AKV82" s="21"/>
      <c r="AKW82" s="21"/>
      <c r="AKX82" s="21"/>
      <c r="AKY82" s="21"/>
      <c r="AKZ82" s="21"/>
      <c r="ALA82" s="21"/>
      <c r="ALB82" s="21"/>
      <c r="ALC82" s="21"/>
      <c r="ALD82" s="21"/>
      <c r="ALE82" s="21"/>
      <c r="ALF82" s="21"/>
      <c r="ALG82" s="21"/>
      <c r="ALH82" s="21"/>
      <c r="ALI82" s="21"/>
      <c r="ALJ82" s="21"/>
      <c r="ALK82" s="21"/>
      <c r="ALL82" s="21"/>
      <c r="ALM82" s="21"/>
      <c r="ALN82" s="21"/>
      <c r="ALO82" s="21"/>
      <c r="ALP82" s="21"/>
      <c r="ALQ82" s="21"/>
      <c r="ALR82" s="21"/>
      <c r="ALS82" s="21"/>
      <c r="ALT82" s="21"/>
      <c r="ALU82" s="21"/>
      <c r="ALV82" s="21"/>
      <c r="ALW82" s="21"/>
      <c r="ALX82" s="21"/>
      <c r="ALY82" s="21"/>
      <c r="ALZ82" s="21"/>
      <c r="AMA82" s="21"/>
      <c r="AMB82" s="21"/>
      <c r="AMC82" s="21"/>
      <c r="AMD82" s="21"/>
      <c r="AME82" s="21"/>
      <c r="AMF82" s="21"/>
      <c r="AMG82" s="21"/>
      <c r="AMH82" s="21"/>
      <c r="AMI82" s="21"/>
      <c r="AMJ82" s="21"/>
    </row>
    <row r="83" spans="1:1210" ht="21" customHeight="1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2" t="s">
        <v>91</v>
      </c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 t="s">
        <v>91</v>
      </c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 t="s">
        <v>91</v>
      </c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8" t="s">
        <v>91</v>
      </c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 t="s">
        <v>91</v>
      </c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2" t="s">
        <v>91</v>
      </c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 t="s">
        <v>91</v>
      </c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2"/>
      <c r="EW83" s="142"/>
      <c r="EX83" s="142" t="s">
        <v>91</v>
      </c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2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  <c r="SO83" s="21"/>
      <c r="SP83" s="21"/>
      <c r="SQ83" s="21"/>
      <c r="SR83" s="21"/>
      <c r="SS83" s="21"/>
      <c r="ST83" s="21"/>
      <c r="SU83" s="21"/>
      <c r="SV83" s="21"/>
      <c r="SW83" s="21"/>
      <c r="SX83" s="21"/>
      <c r="SY83" s="21"/>
      <c r="SZ83" s="21"/>
      <c r="TA83" s="21"/>
      <c r="TB83" s="21"/>
      <c r="TC83" s="21"/>
      <c r="TD83" s="21"/>
      <c r="TE83" s="21"/>
      <c r="TF83" s="21"/>
      <c r="TG83" s="21"/>
      <c r="TH83" s="21"/>
      <c r="TI83" s="21"/>
      <c r="TJ83" s="21"/>
      <c r="TK83" s="21"/>
      <c r="TL83" s="21"/>
      <c r="TM83" s="21"/>
      <c r="TN83" s="21"/>
      <c r="TO83" s="21"/>
      <c r="TP83" s="21"/>
      <c r="TQ83" s="21"/>
      <c r="TR83" s="21"/>
      <c r="TS83" s="21"/>
      <c r="TT83" s="21"/>
      <c r="TU83" s="21"/>
      <c r="TV83" s="21"/>
      <c r="TW83" s="21"/>
      <c r="TX83" s="21"/>
      <c r="TY83" s="21"/>
      <c r="TZ83" s="21"/>
      <c r="UA83" s="21"/>
      <c r="UB83" s="21"/>
      <c r="UC83" s="21"/>
      <c r="UD83" s="21"/>
      <c r="UE83" s="21"/>
      <c r="UF83" s="21"/>
      <c r="UG83" s="21"/>
      <c r="UH83" s="21"/>
      <c r="UI83" s="21"/>
      <c r="UJ83" s="21"/>
      <c r="UK83" s="21"/>
      <c r="UL83" s="21"/>
      <c r="UM83" s="21"/>
      <c r="UN83" s="21"/>
      <c r="UO83" s="21"/>
      <c r="UP83" s="21"/>
      <c r="UQ83" s="21"/>
      <c r="UR83" s="21"/>
      <c r="US83" s="21"/>
      <c r="UT83" s="21"/>
      <c r="UU83" s="21"/>
      <c r="UV83" s="21"/>
      <c r="UW83" s="21"/>
      <c r="UX83" s="21"/>
      <c r="UY83" s="21"/>
      <c r="UZ83" s="21"/>
      <c r="VA83" s="21"/>
      <c r="VB83" s="21"/>
      <c r="VC83" s="21"/>
      <c r="VD83" s="21"/>
      <c r="VE83" s="21"/>
      <c r="VF83" s="21"/>
      <c r="VG83" s="21"/>
      <c r="VH83" s="21"/>
      <c r="VI83" s="21"/>
      <c r="VJ83" s="21"/>
      <c r="VK83" s="21"/>
      <c r="VL83" s="21"/>
      <c r="VM83" s="21"/>
      <c r="VN83" s="21"/>
      <c r="VO83" s="21"/>
      <c r="VP83" s="21"/>
      <c r="VQ83" s="21"/>
      <c r="VR83" s="21"/>
      <c r="VS83" s="21"/>
      <c r="VT83" s="21"/>
      <c r="VU83" s="21"/>
      <c r="VV83" s="21"/>
      <c r="VW83" s="21"/>
      <c r="VX83" s="21"/>
      <c r="VY83" s="21"/>
      <c r="VZ83" s="21"/>
      <c r="WA83" s="21"/>
      <c r="WB83" s="21"/>
      <c r="WC83" s="21"/>
      <c r="WD83" s="21"/>
      <c r="WE83" s="21"/>
      <c r="WF83" s="21"/>
      <c r="WG83" s="21"/>
      <c r="WH83" s="21"/>
      <c r="WI83" s="21"/>
      <c r="WJ83" s="21"/>
      <c r="WK83" s="21"/>
      <c r="WL83" s="21"/>
      <c r="WM83" s="21"/>
      <c r="WN83" s="21"/>
      <c r="WO83" s="21"/>
      <c r="WP83" s="21"/>
      <c r="WQ83" s="21"/>
      <c r="WR83" s="21"/>
      <c r="WS83" s="21"/>
      <c r="WT83" s="21"/>
      <c r="WU83" s="21"/>
      <c r="WV83" s="21"/>
      <c r="WW83" s="21"/>
      <c r="WX83" s="21"/>
      <c r="WY83" s="21"/>
      <c r="WZ83" s="21"/>
      <c r="XA83" s="21"/>
      <c r="XB83" s="21"/>
      <c r="XC83" s="21"/>
      <c r="XD83" s="21"/>
      <c r="XE83" s="21"/>
      <c r="XF83" s="21"/>
      <c r="XG83" s="21"/>
      <c r="XH83" s="21"/>
      <c r="XI83" s="21"/>
      <c r="XJ83" s="21"/>
      <c r="XK83" s="21"/>
      <c r="XL83" s="21"/>
      <c r="XM83" s="21"/>
      <c r="XN83" s="21"/>
      <c r="XO83" s="21"/>
      <c r="XP83" s="21"/>
      <c r="XQ83" s="21"/>
      <c r="XR83" s="21"/>
      <c r="XS83" s="21"/>
      <c r="XT83" s="21"/>
      <c r="XU83" s="21"/>
      <c r="XV83" s="21"/>
      <c r="XW83" s="21"/>
      <c r="XX83" s="21"/>
      <c r="XY83" s="21"/>
      <c r="XZ83" s="21"/>
      <c r="YA83" s="21"/>
      <c r="YB83" s="21"/>
      <c r="YC83" s="21"/>
      <c r="YD83" s="21"/>
      <c r="YE83" s="21"/>
      <c r="YF83" s="21"/>
      <c r="YG83" s="21"/>
      <c r="YH83" s="21"/>
      <c r="YI83" s="21"/>
      <c r="YJ83" s="21"/>
      <c r="YK83" s="21"/>
      <c r="YL83" s="21"/>
      <c r="YM83" s="21"/>
      <c r="YN83" s="21"/>
      <c r="YO83" s="21"/>
      <c r="YP83" s="21"/>
      <c r="YQ83" s="21"/>
      <c r="YR83" s="21"/>
      <c r="YS83" s="21"/>
      <c r="YT83" s="21"/>
      <c r="YU83" s="21"/>
      <c r="YV83" s="21"/>
      <c r="YW83" s="21"/>
      <c r="YX83" s="21"/>
      <c r="YY83" s="21"/>
      <c r="YZ83" s="21"/>
      <c r="ZA83" s="21"/>
      <c r="ZB83" s="21"/>
      <c r="ZC83" s="21"/>
      <c r="ZD83" s="21"/>
      <c r="ZE83" s="21"/>
      <c r="ZF83" s="21"/>
      <c r="ZG83" s="21"/>
      <c r="ZH83" s="21"/>
      <c r="ZI83" s="21"/>
      <c r="ZJ83" s="21"/>
      <c r="ZK83" s="21"/>
      <c r="ZL83" s="21"/>
      <c r="ZM83" s="21"/>
      <c r="ZN83" s="21"/>
      <c r="ZO83" s="21"/>
      <c r="ZP83" s="21"/>
      <c r="ZQ83" s="21"/>
      <c r="ZR83" s="21"/>
      <c r="ZS83" s="21"/>
      <c r="ZT83" s="21"/>
      <c r="ZU83" s="21"/>
      <c r="ZV83" s="21"/>
      <c r="ZW83" s="21"/>
      <c r="ZX83" s="21"/>
      <c r="ZY83" s="21"/>
      <c r="ZZ83" s="21"/>
      <c r="AAA83" s="21"/>
      <c r="AAB83" s="21"/>
      <c r="AAC83" s="21"/>
      <c r="AAD83" s="21"/>
      <c r="AAE83" s="21"/>
      <c r="AAF83" s="21"/>
      <c r="AAG83" s="21"/>
      <c r="AAH83" s="21"/>
      <c r="AAI83" s="21"/>
      <c r="AAJ83" s="21"/>
      <c r="AAK83" s="21"/>
      <c r="AAL83" s="21"/>
      <c r="AAM83" s="21"/>
      <c r="AAN83" s="21"/>
      <c r="AAO83" s="21"/>
      <c r="AAP83" s="21"/>
      <c r="AAQ83" s="21"/>
      <c r="AAR83" s="21"/>
      <c r="AAS83" s="21"/>
      <c r="AAT83" s="21"/>
      <c r="AAU83" s="21"/>
      <c r="AAV83" s="21"/>
      <c r="AAW83" s="21"/>
      <c r="AAX83" s="21"/>
      <c r="AAY83" s="21"/>
      <c r="AAZ83" s="21"/>
      <c r="ABA83" s="21"/>
      <c r="ABB83" s="21"/>
      <c r="ABC83" s="21"/>
      <c r="ABD83" s="21"/>
      <c r="ABE83" s="21"/>
      <c r="ABF83" s="21"/>
      <c r="ABG83" s="21"/>
      <c r="ABH83" s="21"/>
      <c r="ABI83" s="21"/>
      <c r="ABJ83" s="21"/>
      <c r="ABK83" s="21"/>
      <c r="ABL83" s="21"/>
      <c r="ABM83" s="21"/>
      <c r="ABN83" s="21"/>
      <c r="ABO83" s="21"/>
      <c r="ABP83" s="21"/>
      <c r="ABQ83" s="21"/>
      <c r="ABR83" s="21"/>
      <c r="ABS83" s="21"/>
      <c r="ABT83" s="21"/>
      <c r="ABU83" s="21"/>
      <c r="ABV83" s="21"/>
      <c r="ABW83" s="21"/>
      <c r="ABX83" s="21"/>
      <c r="ABY83" s="21"/>
      <c r="ABZ83" s="21"/>
      <c r="ACA83" s="21"/>
      <c r="ACB83" s="21"/>
      <c r="ACC83" s="21"/>
      <c r="ACD83" s="21"/>
      <c r="ACE83" s="21"/>
      <c r="ACF83" s="21"/>
      <c r="ACG83" s="21"/>
      <c r="ACH83" s="21"/>
      <c r="ACI83" s="21"/>
      <c r="ACJ83" s="21"/>
      <c r="ACK83" s="21"/>
      <c r="ACL83" s="21"/>
      <c r="ACM83" s="21"/>
      <c r="ACN83" s="21"/>
      <c r="ACO83" s="21"/>
      <c r="ACP83" s="21"/>
      <c r="ACQ83" s="21"/>
      <c r="ACR83" s="21"/>
      <c r="ACS83" s="21"/>
      <c r="ACT83" s="21"/>
      <c r="ACU83" s="21"/>
      <c r="ACV83" s="21"/>
      <c r="ACW83" s="21"/>
      <c r="ACX83" s="21"/>
      <c r="ACY83" s="21"/>
      <c r="ACZ83" s="21"/>
      <c r="ADA83" s="21"/>
      <c r="ADB83" s="21"/>
      <c r="ADC83" s="21"/>
      <c r="ADD83" s="21"/>
      <c r="ADE83" s="21"/>
      <c r="ADF83" s="21"/>
      <c r="ADG83" s="21"/>
      <c r="ADH83" s="21"/>
      <c r="ADI83" s="21"/>
      <c r="ADJ83" s="21"/>
      <c r="ADK83" s="21"/>
      <c r="ADL83" s="21"/>
      <c r="ADM83" s="21"/>
      <c r="ADN83" s="21"/>
      <c r="ADO83" s="21"/>
      <c r="ADP83" s="21"/>
      <c r="ADQ83" s="21"/>
      <c r="ADR83" s="21"/>
      <c r="ADS83" s="21"/>
      <c r="ADT83" s="21"/>
      <c r="ADU83" s="21"/>
      <c r="ADV83" s="21"/>
      <c r="ADW83" s="21"/>
      <c r="ADX83" s="21"/>
      <c r="ADY83" s="21"/>
      <c r="ADZ83" s="21"/>
      <c r="AEA83" s="21"/>
      <c r="AEB83" s="21"/>
      <c r="AEC83" s="21"/>
      <c r="AED83" s="21"/>
      <c r="AEE83" s="21"/>
      <c r="AEF83" s="21"/>
      <c r="AEG83" s="21"/>
      <c r="AEH83" s="21"/>
      <c r="AEI83" s="21"/>
      <c r="AEJ83" s="21"/>
      <c r="AEK83" s="21"/>
      <c r="AEL83" s="21"/>
      <c r="AEM83" s="21"/>
      <c r="AEN83" s="21"/>
      <c r="AEO83" s="21"/>
      <c r="AEP83" s="21"/>
      <c r="AEQ83" s="21"/>
      <c r="AER83" s="21"/>
      <c r="AES83" s="21"/>
      <c r="AET83" s="21"/>
      <c r="AEU83" s="21"/>
      <c r="AEV83" s="21"/>
      <c r="AEW83" s="21"/>
      <c r="AEX83" s="21"/>
      <c r="AEY83" s="21"/>
      <c r="AEZ83" s="21"/>
      <c r="AFA83" s="21"/>
      <c r="AFB83" s="21"/>
      <c r="AFC83" s="21"/>
      <c r="AFD83" s="21"/>
      <c r="AFE83" s="21"/>
      <c r="AFF83" s="21"/>
      <c r="AFG83" s="21"/>
      <c r="AFH83" s="21"/>
      <c r="AFI83" s="21"/>
      <c r="AFJ83" s="21"/>
      <c r="AFK83" s="21"/>
      <c r="AFL83" s="21"/>
      <c r="AFM83" s="21"/>
      <c r="AFN83" s="21"/>
      <c r="AFO83" s="21"/>
      <c r="AFP83" s="21"/>
      <c r="AFQ83" s="21"/>
      <c r="AFR83" s="21"/>
      <c r="AFS83" s="21"/>
      <c r="AFT83" s="21"/>
      <c r="AFU83" s="21"/>
      <c r="AFV83" s="21"/>
      <c r="AFW83" s="21"/>
      <c r="AFX83" s="21"/>
      <c r="AFY83" s="21"/>
      <c r="AFZ83" s="21"/>
      <c r="AGA83" s="21"/>
      <c r="AGB83" s="21"/>
      <c r="AGC83" s="21"/>
      <c r="AGD83" s="21"/>
      <c r="AGE83" s="21"/>
      <c r="AGF83" s="21"/>
      <c r="AGG83" s="21"/>
      <c r="AGH83" s="21"/>
      <c r="AGI83" s="21"/>
      <c r="AGJ83" s="21"/>
      <c r="AGK83" s="21"/>
      <c r="AGL83" s="21"/>
      <c r="AGM83" s="21"/>
      <c r="AGN83" s="21"/>
      <c r="AGO83" s="21"/>
      <c r="AGP83" s="21"/>
      <c r="AGQ83" s="21"/>
      <c r="AGR83" s="21"/>
      <c r="AGS83" s="21"/>
      <c r="AGT83" s="21"/>
      <c r="AGU83" s="21"/>
      <c r="AGV83" s="21"/>
      <c r="AGW83" s="21"/>
      <c r="AGX83" s="21"/>
      <c r="AGY83" s="21"/>
      <c r="AGZ83" s="21"/>
      <c r="AHA83" s="21"/>
      <c r="AHB83" s="21"/>
      <c r="AHC83" s="21"/>
      <c r="AHD83" s="21"/>
      <c r="AHE83" s="21"/>
      <c r="AHF83" s="21"/>
      <c r="AHG83" s="21"/>
      <c r="AHH83" s="21"/>
      <c r="AHI83" s="21"/>
      <c r="AHJ83" s="21"/>
      <c r="AHK83" s="21"/>
      <c r="AHL83" s="21"/>
      <c r="AHM83" s="21"/>
      <c r="AHN83" s="21"/>
      <c r="AHO83" s="21"/>
      <c r="AHP83" s="21"/>
      <c r="AHQ83" s="21"/>
      <c r="AHR83" s="21"/>
      <c r="AHS83" s="21"/>
      <c r="AHT83" s="21"/>
      <c r="AHU83" s="21"/>
      <c r="AHV83" s="21"/>
      <c r="AHW83" s="21"/>
      <c r="AHX83" s="21"/>
      <c r="AHY83" s="21"/>
      <c r="AHZ83" s="21"/>
      <c r="AIA83" s="21"/>
      <c r="AIB83" s="21"/>
      <c r="AIC83" s="21"/>
      <c r="AID83" s="21"/>
      <c r="AIE83" s="21"/>
      <c r="AIF83" s="21"/>
      <c r="AIG83" s="21"/>
      <c r="AIH83" s="21"/>
      <c r="AII83" s="21"/>
      <c r="AIJ83" s="21"/>
      <c r="AIK83" s="21"/>
      <c r="AIL83" s="21"/>
      <c r="AIM83" s="21"/>
      <c r="AIN83" s="21"/>
      <c r="AIO83" s="21"/>
      <c r="AIP83" s="21"/>
      <c r="AIQ83" s="21"/>
      <c r="AIR83" s="21"/>
      <c r="AIS83" s="21"/>
      <c r="AIT83" s="21"/>
      <c r="AIU83" s="21"/>
      <c r="AIV83" s="21"/>
      <c r="AIW83" s="21"/>
      <c r="AIX83" s="21"/>
      <c r="AIY83" s="21"/>
      <c r="AIZ83" s="21"/>
      <c r="AJA83" s="21"/>
      <c r="AJB83" s="21"/>
      <c r="AJC83" s="21"/>
      <c r="AJD83" s="21"/>
      <c r="AJE83" s="21"/>
      <c r="AJF83" s="21"/>
      <c r="AJG83" s="21"/>
      <c r="AJH83" s="21"/>
      <c r="AJI83" s="21"/>
      <c r="AJJ83" s="21"/>
      <c r="AJK83" s="21"/>
      <c r="AJL83" s="21"/>
      <c r="AJM83" s="21"/>
      <c r="AJN83" s="21"/>
      <c r="AJO83" s="21"/>
      <c r="AJP83" s="21"/>
      <c r="AJQ83" s="21"/>
      <c r="AJR83" s="21"/>
      <c r="AJS83" s="21"/>
      <c r="AJT83" s="21"/>
      <c r="AJU83" s="21"/>
      <c r="AJV83" s="21"/>
      <c r="AJW83" s="21"/>
      <c r="AJX83" s="21"/>
      <c r="AJY83" s="21"/>
      <c r="AJZ83" s="21"/>
      <c r="AKA83" s="21"/>
      <c r="AKB83" s="21"/>
      <c r="AKC83" s="21"/>
      <c r="AKD83" s="21"/>
      <c r="AKE83" s="21"/>
      <c r="AKF83" s="21"/>
      <c r="AKG83" s="21"/>
      <c r="AKH83" s="21"/>
      <c r="AKI83" s="21"/>
      <c r="AKJ83" s="21"/>
      <c r="AKK83" s="21"/>
      <c r="AKL83" s="21"/>
      <c r="AKM83" s="21"/>
      <c r="AKN83" s="21"/>
      <c r="AKO83" s="21"/>
      <c r="AKP83" s="21"/>
      <c r="AKQ83" s="21"/>
      <c r="AKR83" s="21"/>
      <c r="AKS83" s="21"/>
      <c r="AKT83" s="21"/>
      <c r="AKU83" s="21"/>
      <c r="AKV83" s="21"/>
      <c r="AKW83" s="21"/>
      <c r="AKX83" s="21"/>
      <c r="AKY83" s="21"/>
      <c r="AKZ83" s="21"/>
      <c r="ALA83" s="21"/>
      <c r="ALB83" s="21"/>
      <c r="ALC83" s="21"/>
      <c r="ALD83" s="21"/>
      <c r="ALE83" s="21"/>
      <c r="ALF83" s="21"/>
      <c r="ALG83" s="21"/>
      <c r="ALH83" s="21"/>
      <c r="ALI83" s="21"/>
      <c r="ALJ83" s="21"/>
      <c r="ALK83" s="21"/>
      <c r="ALL83" s="21"/>
      <c r="ALM83" s="21"/>
      <c r="ALN83" s="21"/>
      <c r="ALO83" s="21"/>
      <c r="ALP83" s="21"/>
      <c r="ALQ83" s="21"/>
      <c r="ALR83" s="21"/>
      <c r="ALS83" s="21"/>
      <c r="ALT83" s="21"/>
      <c r="ALU83" s="21"/>
      <c r="ALV83" s="21"/>
      <c r="ALW83" s="21"/>
      <c r="ALX83" s="21"/>
      <c r="ALY83" s="21"/>
      <c r="ALZ83" s="21"/>
      <c r="AMA83" s="21"/>
      <c r="AMB83" s="21"/>
      <c r="AMC83" s="21"/>
      <c r="AMD83" s="21"/>
      <c r="AME83" s="21"/>
      <c r="AMF83" s="21"/>
      <c r="AMG83" s="21"/>
      <c r="AMH83" s="21"/>
      <c r="AMI83" s="21"/>
      <c r="AMJ83" s="21"/>
    </row>
    <row r="84" spans="1:1210" ht="32.25" customHeight="1">
      <c r="A84" s="162" t="s">
        <v>78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3" t="s">
        <v>37</v>
      </c>
      <c r="AL84" s="163"/>
      <c r="AM84" s="163"/>
      <c r="AN84" s="163"/>
      <c r="AO84" s="163"/>
      <c r="AP84" s="163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2" t="s">
        <v>91</v>
      </c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 t="s">
        <v>91</v>
      </c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29">
        <f>стр.1!CF17-стр.2!CH5</f>
        <v>-254904.6799999997</v>
      </c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48" t="s">
        <v>91</v>
      </c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 t="s">
        <v>91</v>
      </c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29">
        <f>CH84</f>
        <v>-254904.6799999997</v>
      </c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 t="s">
        <v>91</v>
      </c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 t="s">
        <v>91</v>
      </c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21"/>
      <c r="MF84" s="21"/>
      <c r="MG84" s="21"/>
      <c r="MH84" s="21"/>
      <c r="MI84" s="21"/>
      <c r="MJ84" s="21"/>
      <c r="MK84" s="21"/>
      <c r="ML84" s="21"/>
      <c r="MM84" s="21"/>
      <c r="MN84" s="21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21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21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21"/>
      <c r="OI84" s="21"/>
      <c r="OJ84" s="21"/>
      <c r="OK84" s="21"/>
      <c r="OL84" s="21"/>
      <c r="OM84" s="21"/>
      <c r="ON84" s="21"/>
      <c r="OO84" s="21"/>
      <c r="OP84" s="21"/>
      <c r="OQ84" s="21"/>
      <c r="OR84" s="21"/>
      <c r="OS84" s="21"/>
      <c r="OT84" s="21"/>
      <c r="OU84" s="21"/>
      <c r="OV84" s="21"/>
      <c r="OW84" s="21"/>
      <c r="OX84" s="21"/>
      <c r="OY84" s="21"/>
      <c r="OZ84" s="21"/>
      <c r="PA84" s="21"/>
      <c r="PB84" s="21"/>
      <c r="PC84" s="21"/>
      <c r="PD84" s="21"/>
      <c r="PE84" s="21"/>
      <c r="PF84" s="21"/>
      <c r="PG84" s="21"/>
      <c r="PH84" s="21"/>
      <c r="PI84" s="21"/>
      <c r="PJ84" s="21"/>
      <c r="PK84" s="21"/>
      <c r="PL84" s="21"/>
      <c r="PM84" s="21"/>
      <c r="PN84" s="21"/>
      <c r="PO84" s="21"/>
      <c r="PP84" s="21"/>
      <c r="PQ84" s="21"/>
      <c r="PR84" s="21"/>
      <c r="PS84" s="21"/>
      <c r="PT84" s="21"/>
      <c r="PU84" s="21"/>
      <c r="PV84" s="21"/>
      <c r="PW84" s="21"/>
      <c r="PX84" s="21"/>
      <c r="PY84" s="21"/>
      <c r="PZ84" s="21"/>
      <c r="QA84" s="21"/>
      <c r="QB84" s="21"/>
      <c r="QC84" s="21"/>
      <c r="QD84" s="21"/>
      <c r="QE84" s="21"/>
      <c r="QF84" s="21"/>
      <c r="QG84" s="21"/>
      <c r="QH84" s="21"/>
      <c r="QI84" s="21"/>
      <c r="QJ84" s="21"/>
      <c r="QK84" s="21"/>
      <c r="QL84" s="21"/>
      <c r="QM84" s="21"/>
      <c r="QN84" s="21"/>
      <c r="QO84" s="21"/>
      <c r="QP84" s="21"/>
      <c r="QQ84" s="21"/>
      <c r="QR84" s="21"/>
      <c r="QS84" s="21"/>
      <c r="QT84" s="21"/>
      <c r="QU84" s="21"/>
      <c r="QV84" s="21"/>
      <c r="QW84" s="21"/>
      <c r="QX84" s="21"/>
      <c r="QY84" s="21"/>
      <c r="QZ84" s="21"/>
      <c r="RA84" s="21"/>
      <c r="RB84" s="21"/>
      <c r="RC84" s="21"/>
      <c r="RD84" s="21"/>
      <c r="RE84" s="21"/>
      <c r="RF84" s="21"/>
      <c r="RG84" s="21"/>
      <c r="RH84" s="21"/>
      <c r="RI84" s="21"/>
      <c r="RJ84" s="21"/>
      <c r="RK84" s="21"/>
      <c r="RL84" s="21"/>
      <c r="RM84" s="21"/>
      <c r="RN84" s="21"/>
      <c r="RO84" s="21"/>
      <c r="RP84" s="21"/>
      <c r="RQ84" s="21"/>
      <c r="RR84" s="21"/>
      <c r="RS84" s="21"/>
      <c r="RT84" s="21"/>
      <c r="RU84" s="21"/>
      <c r="RV84" s="21"/>
      <c r="RW84" s="21"/>
      <c r="RX84" s="21"/>
      <c r="RY84" s="21"/>
      <c r="RZ84" s="21"/>
      <c r="SA84" s="21"/>
      <c r="SB84" s="21"/>
      <c r="SC84" s="21"/>
      <c r="SD84" s="21"/>
      <c r="SE84" s="21"/>
      <c r="SF84" s="21"/>
      <c r="SG84" s="21"/>
      <c r="SH84" s="21"/>
      <c r="SI84" s="21"/>
      <c r="SJ84" s="21"/>
      <c r="SK84" s="21"/>
      <c r="SL84" s="21"/>
      <c r="SM84" s="21"/>
      <c r="SN84" s="21"/>
      <c r="SO84" s="21"/>
      <c r="SP84" s="21"/>
      <c r="SQ84" s="21"/>
      <c r="SR84" s="21"/>
      <c r="SS84" s="21"/>
      <c r="ST84" s="21"/>
      <c r="SU84" s="21"/>
      <c r="SV84" s="21"/>
      <c r="SW84" s="21"/>
      <c r="SX84" s="21"/>
      <c r="SY84" s="21"/>
      <c r="SZ84" s="21"/>
      <c r="TA84" s="21"/>
      <c r="TB84" s="21"/>
      <c r="TC84" s="21"/>
      <c r="TD84" s="21"/>
      <c r="TE84" s="21"/>
      <c r="TF84" s="21"/>
      <c r="TG84" s="21"/>
      <c r="TH84" s="21"/>
      <c r="TI84" s="21"/>
      <c r="TJ84" s="21"/>
      <c r="TK84" s="21"/>
      <c r="TL84" s="21"/>
      <c r="TM84" s="21"/>
      <c r="TN84" s="21"/>
      <c r="TO84" s="21"/>
      <c r="TP84" s="21"/>
      <c r="TQ84" s="21"/>
      <c r="TR84" s="21"/>
      <c r="TS84" s="21"/>
      <c r="TT84" s="21"/>
      <c r="TU84" s="21"/>
      <c r="TV84" s="21"/>
      <c r="TW84" s="21"/>
      <c r="TX84" s="21"/>
      <c r="TY84" s="21"/>
      <c r="TZ84" s="21"/>
      <c r="UA84" s="21"/>
      <c r="UB84" s="21"/>
      <c r="UC84" s="21"/>
      <c r="UD84" s="21"/>
      <c r="UE84" s="21"/>
      <c r="UF84" s="21"/>
      <c r="UG84" s="21"/>
      <c r="UH84" s="21"/>
      <c r="UI84" s="21"/>
      <c r="UJ84" s="21"/>
      <c r="UK84" s="21"/>
      <c r="UL84" s="21"/>
      <c r="UM84" s="21"/>
      <c r="UN84" s="21"/>
      <c r="UO84" s="21"/>
      <c r="UP84" s="21"/>
      <c r="UQ84" s="21"/>
      <c r="UR84" s="21"/>
      <c r="US84" s="21"/>
      <c r="UT84" s="21"/>
      <c r="UU84" s="21"/>
      <c r="UV84" s="21"/>
      <c r="UW84" s="21"/>
      <c r="UX84" s="21"/>
      <c r="UY84" s="21"/>
      <c r="UZ84" s="21"/>
      <c r="VA84" s="21"/>
      <c r="VB84" s="21"/>
      <c r="VC84" s="21"/>
      <c r="VD84" s="21"/>
      <c r="VE84" s="21"/>
      <c r="VF84" s="21"/>
      <c r="VG84" s="21"/>
      <c r="VH84" s="21"/>
      <c r="VI84" s="21"/>
      <c r="VJ84" s="21"/>
      <c r="VK84" s="21"/>
      <c r="VL84" s="21"/>
      <c r="VM84" s="21"/>
      <c r="VN84" s="21"/>
      <c r="VO84" s="21"/>
      <c r="VP84" s="21"/>
      <c r="VQ84" s="21"/>
      <c r="VR84" s="21"/>
      <c r="VS84" s="21"/>
      <c r="VT84" s="21"/>
      <c r="VU84" s="21"/>
      <c r="VV84" s="21"/>
      <c r="VW84" s="21"/>
      <c r="VX84" s="21"/>
      <c r="VY84" s="21"/>
      <c r="VZ84" s="21"/>
      <c r="WA84" s="21"/>
      <c r="WB84" s="21"/>
      <c r="WC84" s="21"/>
      <c r="WD84" s="21"/>
      <c r="WE84" s="21"/>
      <c r="WF84" s="21"/>
      <c r="WG84" s="21"/>
      <c r="WH84" s="21"/>
      <c r="WI84" s="21"/>
      <c r="WJ84" s="21"/>
      <c r="WK84" s="21"/>
      <c r="WL84" s="21"/>
      <c r="WM84" s="21"/>
      <c r="WN84" s="21"/>
      <c r="WO84" s="21"/>
      <c r="WP84" s="21"/>
      <c r="WQ84" s="21"/>
      <c r="WR84" s="21"/>
      <c r="WS84" s="21"/>
      <c r="WT84" s="21"/>
      <c r="WU84" s="21"/>
      <c r="WV84" s="21"/>
      <c r="WW84" s="21"/>
      <c r="WX84" s="21"/>
      <c r="WY84" s="21"/>
      <c r="WZ84" s="21"/>
      <c r="XA84" s="21"/>
      <c r="XB84" s="21"/>
      <c r="XC84" s="21"/>
      <c r="XD84" s="21"/>
      <c r="XE84" s="21"/>
      <c r="XF84" s="21"/>
      <c r="XG84" s="21"/>
      <c r="XH84" s="21"/>
      <c r="XI84" s="21"/>
      <c r="XJ84" s="21"/>
      <c r="XK84" s="21"/>
      <c r="XL84" s="21"/>
      <c r="XM84" s="21"/>
      <c r="XN84" s="21"/>
      <c r="XO84" s="21"/>
      <c r="XP84" s="21"/>
      <c r="XQ84" s="21"/>
      <c r="XR84" s="21"/>
      <c r="XS84" s="21"/>
      <c r="XT84" s="21"/>
      <c r="XU84" s="21"/>
      <c r="XV84" s="21"/>
      <c r="XW84" s="21"/>
      <c r="XX84" s="21"/>
      <c r="XY84" s="21"/>
      <c r="XZ84" s="21"/>
      <c r="YA84" s="21"/>
      <c r="YB84" s="21"/>
      <c r="YC84" s="21"/>
      <c r="YD84" s="21"/>
      <c r="YE84" s="21"/>
      <c r="YF84" s="21"/>
      <c r="YG84" s="21"/>
      <c r="YH84" s="21"/>
      <c r="YI84" s="21"/>
      <c r="YJ84" s="21"/>
      <c r="YK84" s="21"/>
      <c r="YL84" s="21"/>
      <c r="YM84" s="21"/>
      <c r="YN84" s="21"/>
      <c r="YO84" s="21"/>
      <c r="YP84" s="21"/>
      <c r="YQ84" s="21"/>
      <c r="YR84" s="21"/>
      <c r="YS84" s="21"/>
      <c r="YT84" s="21"/>
      <c r="YU84" s="21"/>
      <c r="YV84" s="21"/>
      <c r="YW84" s="21"/>
      <c r="YX84" s="21"/>
      <c r="YY84" s="21"/>
      <c r="YZ84" s="21"/>
      <c r="ZA84" s="21"/>
      <c r="ZB84" s="21"/>
      <c r="ZC84" s="21"/>
      <c r="ZD84" s="21"/>
      <c r="ZE84" s="21"/>
      <c r="ZF84" s="21"/>
      <c r="ZG84" s="21"/>
      <c r="ZH84" s="21"/>
      <c r="ZI84" s="21"/>
      <c r="ZJ84" s="21"/>
      <c r="ZK84" s="21"/>
      <c r="ZL84" s="21"/>
      <c r="ZM84" s="21"/>
      <c r="ZN84" s="21"/>
      <c r="ZO84" s="21"/>
      <c r="ZP84" s="21"/>
      <c r="ZQ84" s="21"/>
      <c r="ZR84" s="21"/>
      <c r="ZS84" s="21"/>
      <c r="ZT84" s="21"/>
      <c r="ZU84" s="21"/>
      <c r="ZV84" s="21"/>
      <c r="ZW84" s="21"/>
      <c r="ZX84" s="21"/>
      <c r="ZY84" s="21"/>
      <c r="ZZ84" s="21"/>
      <c r="AAA84" s="21"/>
      <c r="AAB84" s="21"/>
      <c r="AAC84" s="21"/>
      <c r="AAD84" s="21"/>
      <c r="AAE84" s="21"/>
      <c r="AAF84" s="21"/>
      <c r="AAG84" s="21"/>
      <c r="AAH84" s="21"/>
      <c r="AAI84" s="21"/>
      <c r="AAJ84" s="21"/>
      <c r="AAK84" s="21"/>
      <c r="AAL84" s="21"/>
      <c r="AAM84" s="21"/>
      <c r="AAN84" s="21"/>
      <c r="AAO84" s="21"/>
      <c r="AAP84" s="21"/>
      <c r="AAQ84" s="21"/>
      <c r="AAR84" s="21"/>
      <c r="AAS84" s="21"/>
      <c r="AAT84" s="21"/>
      <c r="AAU84" s="21"/>
      <c r="AAV84" s="21"/>
      <c r="AAW84" s="21"/>
      <c r="AAX84" s="21"/>
      <c r="AAY84" s="21"/>
      <c r="AAZ84" s="21"/>
      <c r="ABA84" s="21"/>
      <c r="ABB84" s="21"/>
      <c r="ABC84" s="21"/>
      <c r="ABD84" s="21"/>
      <c r="ABE84" s="21"/>
      <c r="ABF84" s="21"/>
      <c r="ABG84" s="21"/>
      <c r="ABH84" s="21"/>
      <c r="ABI84" s="21"/>
      <c r="ABJ84" s="21"/>
      <c r="ABK84" s="21"/>
      <c r="ABL84" s="21"/>
      <c r="ABM84" s="21"/>
      <c r="ABN84" s="21"/>
      <c r="ABO84" s="21"/>
      <c r="ABP84" s="21"/>
      <c r="ABQ84" s="21"/>
      <c r="ABR84" s="21"/>
      <c r="ABS84" s="21"/>
      <c r="ABT84" s="21"/>
      <c r="ABU84" s="21"/>
      <c r="ABV84" s="21"/>
      <c r="ABW84" s="21"/>
      <c r="ABX84" s="21"/>
      <c r="ABY84" s="21"/>
      <c r="ABZ84" s="21"/>
      <c r="ACA84" s="21"/>
      <c r="ACB84" s="21"/>
      <c r="ACC84" s="21"/>
      <c r="ACD84" s="21"/>
      <c r="ACE84" s="21"/>
      <c r="ACF84" s="21"/>
      <c r="ACG84" s="21"/>
      <c r="ACH84" s="21"/>
      <c r="ACI84" s="21"/>
      <c r="ACJ84" s="21"/>
      <c r="ACK84" s="21"/>
      <c r="ACL84" s="21"/>
      <c r="ACM84" s="21"/>
      <c r="ACN84" s="21"/>
      <c r="ACO84" s="21"/>
      <c r="ACP84" s="21"/>
      <c r="ACQ84" s="21"/>
      <c r="ACR84" s="21"/>
      <c r="ACS84" s="21"/>
      <c r="ACT84" s="21"/>
      <c r="ACU84" s="21"/>
      <c r="ACV84" s="21"/>
      <c r="ACW84" s="21"/>
      <c r="ACX84" s="21"/>
      <c r="ACY84" s="21"/>
      <c r="ACZ84" s="21"/>
      <c r="ADA84" s="21"/>
      <c r="ADB84" s="21"/>
      <c r="ADC84" s="21"/>
      <c r="ADD84" s="21"/>
      <c r="ADE84" s="21"/>
      <c r="ADF84" s="21"/>
      <c r="ADG84" s="21"/>
      <c r="ADH84" s="21"/>
      <c r="ADI84" s="21"/>
      <c r="ADJ84" s="21"/>
      <c r="ADK84" s="21"/>
      <c r="ADL84" s="21"/>
      <c r="ADM84" s="21"/>
      <c r="ADN84" s="21"/>
      <c r="ADO84" s="21"/>
      <c r="ADP84" s="21"/>
      <c r="ADQ84" s="21"/>
      <c r="ADR84" s="21"/>
      <c r="ADS84" s="21"/>
      <c r="ADT84" s="21"/>
      <c r="ADU84" s="21"/>
      <c r="ADV84" s="21"/>
      <c r="ADW84" s="21"/>
      <c r="ADX84" s="21"/>
      <c r="ADY84" s="21"/>
      <c r="ADZ84" s="21"/>
      <c r="AEA84" s="21"/>
      <c r="AEB84" s="21"/>
      <c r="AEC84" s="21"/>
      <c r="AED84" s="21"/>
      <c r="AEE84" s="21"/>
      <c r="AEF84" s="21"/>
      <c r="AEG84" s="21"/>
      <c r="AEH84" s="21"/>
      <c r="AEI84" s="21"/>
      <c r="AEJ84" s="21"/>
      <c r="AEK84" s="21"/>
      <c r="AEL84" s="21"/>
      <c r="AEM84" s="21"/>
      <c r="AEN84" s="21"/>
      <c r="AEO84" s="21"/>
      <c r="AEP84" s="21"/>
      <c r="AEQ84" s="21"/>
      <c r="AER84" s="21"/>
      <c r="AES84" s="21"/>
      <c r="AET84" s="21"/>
      <c r="AEU84" s="21"/>
      <c r="AEV84" s="21"/>
      <c r="AEW84" s="21"/>
      <c r="AEX84" s="21"/>
      <c r="AEY84" s="21"/>
      <c r="AEZ84" s="21"/>
      <c r="AFA84" s="21"/>
      <c r="AFB84" s="21"/>
      <c r="AFC84" s="21"/>
      <c r="AFD84" s="21"/>
      <c r="AFE84" s="21"/>
      <c r="AFF84" s="21"/>
      <c r="AFG84" s="21"/>
      <c r="AFH84" s="21"/>
      <c r="AFI84" s="21"/>
      <c r="AFJ84" s="21"/>
      <c r="AFK84" s="21"/>
      <c r="AFL84" s="21"/>
      <c r="AFM84" s="21"/>
      <c r="AFN84" s="21"/>
      <c r="AFO84" s="21"/>
      <c r="AFP84" s="21"/>
      <c r="AFQ84" s="21"/>
      <c r="AFR84" s="21"/>
      <c r="AFS84" s="21"/>
      <c r="AFT84" s="21"/>
      <c r="AFU84" s="21"/>
      <c r="AFV84" s="21"/>
      <c r="AFW84" s="21"/>
      <c r="AFX84" s="21"/>
      <c r="AFY84" s="21"/>
      <c r="AFZ84" s="21"/>
      <c r="AGA84" s="21"/>
      <c r="AGB84" s="21"/>
      <c r="AGC84" s="21"/>
      <c r="AGD84" s="21"/>
      <c r="AGE84" s="21"/>
      <c r="AGF84" s="21"/>
      <c r="AGG84" s="21"/>
      <c r="AGH84" s="21"/>
      <c r="AGI84" s="21"/>
      <c r="AGJ84" s="21"/>
      <c r="AGK84" s="21"/>
      <c r="AGL84" s="21"/>
      <c r="AGM84" s="21"/>
      <c r="AGN84" s="21"/>
      <c r="AGO84" s="21"/>
      <c r="AGP84" s="21"/>
      <c r="AGQ84" s="21"/>
      <c r="AGR84" s="21"/>
      <c r="AGS84" s="21"/>
      <c r="AGT84" s="21"/>
      <c r="AGU84" s="21"/>
      <c r="AGV84" s="21"/>
      <c r="AGW84" s="21"/>
      <c r="AGX84" s="21"/>
      <c r="AGY84" s="21"/>
      <c r="AGZ84" s="21"/>
      <c r="AHA84" s="21"/>
      <c r="AHB84" s="21"/>
      <c r="AHC84" s="21"/>
      <c r="AHD84" s="21"/>
      <c r="AHE84" s="21"/>
      <c r="AHF84" s="21"/>
      <c r="AHG84" s="21"/>
      <c r="AHH84" s="21"/>
      <c r="AHI84" s="21"/>
      <c r="AHJ84" s="21"/>
      <c r="AHK84" s="21"/>
      <c r="AHL84" s="21"/>
      <c r="AHM84" s="21"/>
      <c r="AHN84" s="21"/>
      <c r="AHO84" s="21"/>
      <c r="AHP84" s="21"/>
      <c r="AHQ84" s="21"/>
      <c r="AHR84" s="21"/>
      <c r="AHS84" s="21"/>
      <c r="AHT84" s="21"/>
      <c r="AHU84" s="21"/>
      <c r="AHV84" s="21"/>
      <c r="AHW84" s="21"/>
      <c r="AHX84" s="21"/>
      <c r="AHY84" s="21"/>
      <c r="AHZ84" s="21"/>
      <c r="AIA84" s="21"/>
      <c r="AIB84" s="21"/>
      <c r="AIC84" s="21"/>
      <c r="AID84" s="21"/>
      <c r="AIE84" s="21"/>
      <c r="AIF84" s="21"/>
      <c r="AIG84" s="21"/>
      <c r="AIH84" s="21"/>
      <c r="AII84" s="21"/>
      <c r="AIJ84" s="21"/>
      <c r="AIK84" s="21"/>
      <c r="AIL84" s="21"/>
      <c r="AIM84" s="21"/>
      <c r="AIN84" s="21"/>
      <c r="AIO84" s="21"/>
      <c r="AIP84" s="21"/>
      <c r="AIQ84" s="21"/>
      <c r="AIR84" s="21"/>
      <c r="AIS84" s="21"/>
      <c r="AIT84" s="21"/>
      <c r="AIU84" s="21"/>
      <c r="AIV84" s="21"/>
      <c r="AIW84" s="21"/>
      <c r="AIX84" s="21"/>
      <c r="AIY84" s="21"/>
      <c r="AIZ84" s="21"/>
      <c r="AJA84" s="21"/>
      <c r="AJB84" s="21"/>
      <c r="AJC84" s="21"/>
      <c r="AJD84" s="21"/>
      <c r="AJE84" s="21"/>
      <c r="AJF84" s="21"/>
      <c r="AJG84" s="21"/>
      <c r="AJH84" s="21"/>
      <c r="AJI84" s="21"/>
      <c r="AJJ84" s="21"/>
      <c r="AJK84" s="21"/>
      <c r="AJL84" s="21"/>
      <c r="AJM84" s="21"/>
      <c r="AJN84" s="21"/>
      <c r="AJO84" s="21"/>
      <c r="AJP84" s="21"/>
      <c r="AJQ84" s="21"/>
      <c r="AJR84" s="21"/>
      <c r="AJS84" s="21"/>
      <c r="AJT84" s="21"/>
      <c r="AJU84" s="21"/>
      <c r="AJV84" s="21"/>
      <c r="AJW84" s="21"/>
      <c r="AJX84" s="21"/>
      <c r="AJY84" s="21"/>
      <c r="AJZ84" s="21"/>
      <c r="AKA84" s="21"/>
      <c r="AKB84" s="21"/>
      <c r="AKC84" s="21"/>
      <c r="AKD84" s="21"/>
      <c r="AKE84" s="21"/>
      <c r="AKF84" s="21"/>
      <c r="AKG84" s="21"/>
      <c r="AKH84" s="21"/>
      <c r="AKI84" s="21"/>
      <c r="AKJ84" s="21"/>
      <c r="AKK84" s="21"/>
      <c r="AKL84" s="21"/>
      <c r="AKM84" s="21"/>
      <c r="AKN84" s="21"/>
      <c r="AKO84" s="21"/>
      <c r="AKP84" s="21"/>
      <c r="AKQ84" s="21"/>
      <c r="AKR84" s="21"/>
      <c r="AKS84" s="21"/>
      <c r="AKT84" s="21"/>
      <c r="AKU84" s="21"/>
      <c r="AKV84" s="21"/>
      <c r="AKW84" s="21"/>
      <c r="AKX84" s="21"/>
      <c r="AKY84" s="21"/>
      <c r="AKZ84" s="21"/>
      <c r="ALA84" s="21"/>
      <c r="ALB84" s="21"/>
      <c r="ALC84" s="21"/>
      <c r="ALD84" s="21"/>
      <c r="ALE84" s="21"/>
      <c r="ALF84" s="21"/>
      <c r="ALG84" s="21"/>
      <c r="ALH84" s="21"/>
      <c r="ALI84" s="21"/>
      <c r="ALJ84" s="21"/>
      <c r="ALK84" s="21"/>
      <c r="ALL84" s="21"/>
      <c r="ALM84" s="21"/>
      <c r="ALN84" s="21"/>
      <c r="ALO84" s="21"/>
      <c r="ALP84" s="21"/>
      <c r="ALQ84" s="21"/>
      <c r="ALR84" s="21"/>
      <c r="ALS84" s="21"/>
      <c r="ALT84" s="21"/>
      <c r="ALU84" s="21"/>
      <c r="ALV84" s="21"/>
      <c r="ALW84" s="21"/>
      <c r="ALX84" s="21"/>
      <c r="ALY84" s="21"/>
      <c r="ALZ84" s="21"/>
      <c r="AMA84" s="21"/>
      <c r="AMB84" s="21"/>
      <c r="AMC84" s="21"/>
      <c r="AMD84" s="21"/>
      <c r="AME84" s="21"/>
      <c r="AMF84" s="21"/>
      <c r="AMG84" s="21"/>
      <c r="AMH84" s="21"/>
      <c r="AMI84" s="21"/>
      <c r="AMJ84" s="21"/>
    </row>
    <row r="85" spans="1:1210" ht="11.25" customHeight="1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61" t="s">
        <v>91</v>
      </c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 t="s">
        <v>91</v>
      </c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 t="s">
        <v>91</v>
      </c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54" t="s">
        <v>91</v>
      </c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 t="s">
        <v>91</v>
      </c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61" t="s">
        <v>91</v>
      </c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4" t="s">
        <v>91</v>
      </c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 t="s">
        <v>91</v>
      </c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21"/>
    </row>
  </sheetData>
  <mergeCells count="916">
    <mergeCell ref="EX77:FJ77"/>
    <mergeCell ref="A77:AJ77"/>
    <mergeCell ref="AK77:AP77"/>
    <mergeCell ref="AQ77:BB77"/>
    <mergeCell ref="BC77:BT77"/>
    <mergeCell ref="BU77:CG77"/>
    <mergeCell ref="CH77:CW77"/>
    <mergeCell ref="CX77:DJ77"/>
    <mergeCell ref="DK77:DW77"/>
    <mergeCell ref="DX77:EJ77"/>
    <mergeCell ref="EX37:FJ37"/>
    <mergeCell ref="A50:AJ50"/>
    <mergeCell ref="AK50:AP50"/>
    <mergeCell ref="AQ50:BB50"/>
    <mergeCell ref="BC50:BT50"/>
    <mergeCell ref="BU50:CG50"/>
    <mergeCell ref="CH50:CW50"/>
    <mergeCell ref="CX50:DJ50"/>
    <mergeCell ref="DK50:DW50"/>
    <mergeCell ref="DX50:EJ50"/>
    <mergeCell ref="EK50:EW50"/>
    <mergeCell ref="EX50:FJ50"/>
    <mergeCell ref="A37:AJ37"/>
    <mergeCell ref="AK37:AP37"/>
    <mergeCell ref="AQ37:BB37"/>
    <mergeCell ref="BC37:BT37"/>
    <mergeCell ref="BU37:CG37"/>
    <mergeCell ref="CH37:CW37"/>
    <mergeCell ref="CX37:DJ37"/>
    <mergeCell ref="DK37:DW37"/>
    <mergeCell ref="DX37:EJ37"/>
    <mergeCell ref="DK49:DW49"/>
    <mergeCell ref="BU38:CG38"/>
    <mergeCell ref="DK38:DW38"/>
    <mergeCell ref="EX78:FJ78"/>
    <mergeCell ref="A78:AJ78"/>
    <mergeCell ref="AK78:AP78"/>
    <mergeCell ref="AQ78:BB78"/>
    <mergeCell ref="BC78:BT78"/>
    <mergeCell ref="BU78:CG78"/>
    <mergeCell ref="EK68:EW68"/>
    <mergeCell ref="DX66:EJ66"/>
    <mergeCell ref="EX74:FJ74"/>
    <mergeCell ref="EK72:EW72"/>
    <mergeCell ref="AQ69:BB69"/>
    <mergeCell ref="DK74:DW74"/>
    <mergeCell ref="DK72:DW72"/>
    <mergeCell ref="DX69:EJ69"/>
    <mergeCell ref="DX70:EJ70"/>
    <mergeCell ref="CH67:CW67"/>
    <mergeCell ref="CX69:DJ69"/>
    <mergeCell ref="CH68:CW68"/>
    <mergeCell ref="AQ66:BB66"/>
    <mergeCell ref="AK66:AP66"/>
    <mergeCell ref="AQ73:BB73"/>
    <mergeCell ref="AQ72:BB72"/>
    <mergeCell ref="BC73:BT73"/>
    <mergeCell ref="BC72:BT72"/>
    <mergeCell ref="EX58:FJ58"/>
    <mergeCell ref="CX58:DJ58"/>
    <mergeCell ref="CX38:DJ38"/>
    <mergeCell ref="A76:AJ76"/>
    <mergeCell ref="AK76:AP76"/>
    <mergeCell ref="EK53:EW53"/>
    <mergeCell ref="CX57:DJ57"/>
    <mergeCell ref="EX57:FJ57"/>
    <mergeCell ref="EX55:FJ55"/>
    <mergeCell ref="EX52:FJ52"/>
    <mergeCell ref="EX54:FJ54"/>
    <mergeCell ref="DK53:DW53"/>
    <mergeCell ref="CX54:DJ54"/>
    <mergeCell ref="EX53:FJ53"/>
    <mergeCell ref="EK51:EW51"/>
    <mergeCell ref="AQ53:BB53"/>
    <mergeCell ref="EK65:EW65"/>
    <mergeCell ref="DX64:EJ64"/>
    <mergeCell ref="EX65:FJ65"/>
    <mergeCell ref="EX64:FJ64"/>
    <mergeCell ref="DK65:DW65"/>
    <mergeCell ref="DK68:DW68"/>
    <mergeCell ref="DK66:DW66"/>
    <mergeCell ref="EX67:FJ67"/>
    <mergeCell ref="EX36:FJ36"/>
    <mergeCell ref="EX35:FJ35"/>
    <mergeCell ref="EK36:EW36"/>
    <mergeCell ref="EK28:EW28"/>
    <mergeCell ref="EX32:FJ32"/>
    <mergeCell ref="EK29:EW29"/>
    <mergeCell ref="EX29:FJ29"/>
    <mergeCell ref="EK31:EW31"/>
    <mergeCell ref="EK30:EW30"/>
    <mergeCell ref="EX27:FJ27"/>
    <mergeCell ref="EX25:FJ25"/>
    <mergeCell ref="EK26:EW26"/>
    <mergeCell ref="DX24:EJ24"/>
    <mergeCell ref="EX31:FJ31"/>
    <mergeCell ref="EX34:FJ34"/>
    <mergeCell ref="EK35:EW35"/>
    <mergeCell ref="EX28:FJ28"/>
    <mergeCell ref="EK33:EW33"/>
    <mergeCell ref="EX33:FJ33"/>
    <mergeCell ref="EX30:FJ30"/>
    <mergeCell ref="DX27:EJ27"/>
    <mergeCell ref="DX29:EJ29"/>
    <mergeCell ref="DX28:EJ28"/>
    <mergeCell ref="DX34:EJ34"/>
    <mergeCell ref="DX26:EJ26"/>
    <mergeCell ref="EX16:FJ16"/>
    <mergeCell ref="EX23:FJ23"/>
    <mergeCell ref="DX23:EJ23"/>
    <mergeCell ref="EX21:FJ21"/>
    <mergeCell ref="EX19:FJ19"/>
    <mergeCell ref="CX26:DJ26"/>
    <mergeCell ref="BU26:CG26"/>
    <mergeCell ref="EX24:FJ24"/>
    <mergeCell ref="EX18:FJ18"/>
    <mergeCell ref="BU16:CG16"/>
    <mergeCell ref="CX16:DJ16"/>
    <mergeCell ref="EX17:FJ17"/>
    <mergeCell ref="EX22:FJ22"/>
    <mergeCell ref="EX20:FJ20"/>
    <mergeCell ref="DX19:EJ19"/>
    <mergeCell ref="CX20:DJ20"/>
    <mergeCell ref="CX18:DJ18"/>
    <mergeCell ref="EX26:FJ26"/>
    <mergeCell ref="DX20:EJ20"/>
    <mergeCell ref="EK23:EW23"/>
    <mergeCell ref="EK24:EW24"/>
    <mergeCell ref="DK17:DW17"/>
    <mergeCell ref="DK26:DW26"/>
    <mergeCell ref="DK24:DW24"/>
    <mergeCell ref="CX28:DJ28"/>
    <mergeCell ref="BU36:CG36"/>
    <mergeCell ref="CH35:CW35"/>
    <mergeCell ref="CX35:DJ35"/>
    <mergeCell ref="DK18:DW18"/>
    <mergeCell ref="DK20:DW20"/>
    <mergeCell ref="DK19:DW19"/>
    <mergeCell ref="CH29:CW29"/>
    <mergeCell ref="CX29:DJ29"/>
    <mergeCell ref="DK29:DW29"/>
    <mergeCell ref="DK28:DW28"/>
    <mergeCell ref="CH31:CW31"/>
    <mergeCell ref="CX32:DJ32"/>
    <mergeCell ref="CX33:DJ33"/>
    <mergeCell ref="CX31:DJ31"/>
    <mergeCell ref="BU33:CG33"/>
    <mergeCell ref="CH34:CW34"/>
    <mergeCell ref="CH33:CW33"/>
    <mergeCell ref="CX30:DJ30"/>
    <mergeCell ref="CH30:CW30"/>
    <mergeCell ref="CX24:DJ24"/>
    <mergeCell ref="BU18:CG18"/>
    <mergeCell ref="EK21:EW21"/>
    <mergeCell ref="DX21:EJ21"/>
    <mergeCell ref="EK19:EW19"/>
    <mergeCell ref="EK25:EW25"/>
    <mergeCell ref="CH26:CW26"/>
    <mergeCell ref="BU22:CG22"/>
    <mergeCell ref="EK27:EW27"/>
    <mergeCell ref="CX19:DJ19"/>
    <mergeCell ref="DK69:DW69"/>
    <mergeCell ref="DK59:DW59"/>
    <mergeCell ref="DK62:DW62"/>
    <mergeCell ref="DK61:DW61"/>
    <mergeCell ref="DX59:EJ59"/>
    <mergeCell ref="EK59:EW59"/>
    <mergeCell ref="BU40:CG40"/>
    <mergeCell ref="DX40:EJ40"/>
    <mergeCell ref="DK30:DW30"/>
    <mergeCell ref="EK34:EW34"/>
    <mergeCell ref="CX65:DJ65"/>
    <mergeCell ref="CX48:DJ48"/>
    <mergeCell ref="BU52:CG52"/>
    <mergeCell ref="CH52:CW52"/>
    <mergeCell ref="CX52:DJ52"/>
    <mergeCell ref="DK58:DW58"/>
    <mergeCell ref="EK37:EW37"/>
    <mergeCell ref="DK70:DW70"/>
    <mergeCell ref="DX68:EJ68"/>
    <mergeCell ref="DK67:DW67"/>
    <mergeCell ref="DK60:DW60"/>
    <mergeCell ref="DX60:EJ60"/>
    <mergeCell ref="DX67:EJ67"/>
    <mergeCell ref="DX65:EJ65"/>
    <mergeCell ref="EX66:FJ66"/>
    <mergeCell ref="EK67:EW67"/>
    <mergeCell ref="EX68:FJ68"/>
    <mergeCell ref="EX70:FJ70"/>
    <mergeCell ref="EK70:EW70"/>
    <mergeCell ref="EX69:FJ69"/>
    <mergeCell ref="EK69:EW69"/>
    <mergeCell ref="EK64:EW64"/>
    <mergeCell ref="DK64:DW64"/>
    <mergeCell ref="DK63:DW63"/>
    <mergeCell ref="DX63:EJ63"/>
    <mergeCell ref="EX60:FJ60"/>
    <mergeCell ref="DX61:EJ61"/>
    <mergeCell ref="EK61:EW61"/>
    <mergeCell ref="EX61:FJ61"/>
    <mergeCell ref="DX62:EJ62"/>
    <mergeCell ref="EK62:EW62"/>
    <mergeCell ref="EX59:FJ59"/>
    <mergeCell ref="EK60:EW60"/>
    <mergeCell ref="AK38:AP38"/>
    <mergeCell ref="AK34:AP34"/>
    <mergeCell ref="AQ32:BB32"/>
    <mergeCell ref="AQ41:BB41"/>
    <mergeCell ref="AQ39:BB39"/>
    <mergeCell ref="BU41:CG41"/>
    <mergeCell ref="BC41:BT41"/>
    <mergeCell ref="AK35:AP35"/>
    <mergeCell ref="BU32:CG32"/>
    <mergeCell ref="CH36:CW36"/>
    <mergeCell ref="BU34:CG34"/>
    <mergeCell ref="CX39:DJ39"/>
    <mergeCell ref="CH46:CW46"/>
    <mergeCell ref="CH45:CW45"/>
    <mergeCell ref="CH39:CW39"/>
    <mergeCell ref="CH43:CW43"/>
    <mergeCell ref="BU35:CG35"/>
    <mergeCell ref="CX36:DJ36"/>
    <mergeCell ref="CX34:DJ34"/>
    <mergeCell ref="CH38:CW38"/>
    <mergeCell ref="CH41:CW41"/>
    <mergeCell ref="A28:AJ28"/>
    <mergeCell ref="CH24:CW24"/>
    <mergeCell ref="AK28:AP28"/>
    <mergeCell ref="AQ34:BB34"/>
    <mergeCell ref="CH18:CW18"/>
    <mergeCell ref="BU24:CG24"/>
    <mergeCell ref="AK14:AP14"/>
    <mergeCell ref="AQ14:BB14"/>
    <mergeCell ref="BU20:CG20"/>
    <mergeCell ref="BU28:CG28"/>
    <mergeCell ref="BC19:BT19"/>
    <mergeCell ref="AK32:AP32"/>
    <mergeCell ref="CH20:CW20"/>
    <mergeCell ref="AK23:AP23"/>
    <mergeCell ref="BC28:BT28"/>
    <mergeCell ref="BC27:BT27"/>
    <mergeCell ref="BC26:BT26"/>
    <mergeCell ref="AQ26:BB26"/>
    <mergeCell ref="CH28:CW28"/>
    <mergeCell ref="BU27:CG27"/>
    <mergeCell ref="CH22:CW22"/>
    <mergeCell ref="AQ30:BB30"/>
    <mergeCell ref="BU19:CG19"/>
    <mergeCell ref="CH19:CW19"/>
    <mergeCell ref="EX40:FJ40"/>
    <mergeCell ref="AQ42:BB42"/>
    <mergeCell ref="CH44:CW44"/>
    <mergeCell ref="BU43:CG43"/>
    <mergeCell ref="BU44:CG44"/>
    <mergeCell ref="CH32:CW32"/>
    <mergeCell ref="BC36:BT36"/>
    <mergeCell ref="BC35:BT35"/>
    <mergeCell ref="BU39:CG39"/>
    <mergeCell ref="BC32:BT32"/>
    <mergeCell ref="BC38:BT38"/>
    <mergeCell ref="DK41:DW41"/>
    <mergeCell ref="EX39:FJ39"/>
    <mergeCell ref="EX41:FJ41"/>
    <mergeCell ref="EX38:FJ38"/>
    <mergeCell ref="DX35:EJ35"/>
    <mergeCell ref="AQ36:BB36"/>
    <mergeCell ref="CX43:DJ43"/>
    <mergeCell ref="CX44:DJ44"/>
    <mergeCell ref="CH42:CW42"/>
    <mergeCell ref="DK34:DW34"/>
    <mergeCell ref="DK36:DW36"/>
    <mergeCell ref="CX42:DJ42"/>
    <mergeCell ref="DK44:DW44"/>
    <mergeCell ref="DX16:EJ16"/>
    <mergeCell ref="BC16:BT16"/>
    <mergeCell ref="DK23:DW23"/>
    <mergeCell ref="BC30:BT30"/>
    <mergeCell ref="BU30:CG30"/>
    <mergeCell ref="DX53:EJ53"/>
    <mergeCell ref="DX49:EJ49"/>
    <mergeCell ref="EK66:EW66"/>
    <mergeCell ref="DX30:EJ30"/>
    <mergeCell ref="DX32:EJ32"/>
    <mergeCell ref="EK32:EW32"/>
    <mergeCell ref="DK47:DW47"/>
    <mergeCell ref="EK45:EW45"/>
    <mergeCell ref="DX39:EJ39"/>
    <mergeCell ref="DX47:EJ47"/>
    <mergeCell ref="EK38:EW38"/>
    <mergeCell ref="EK40:EW40"/>
    <mergeCell ref="DK31:DW31"/>
    <mergeCell ref="DK35:DW35"/>
    <mergeCell ref="DK40:DW40"/>
    <mergeCell ref="DX31:EJ31"/>
    <mergeCell ref="DK32:DW32"/>
    <mergeCell ref="DX33:EJ33"/>
    <mergeCell ref="DX38:EJ38"/>
    <mergeCell ref="EX47:FJ47"/>
    <mergeCell ref="EK41:EW41"/>
    <mergeCell ref="EK42:EW42"/>
    <mergeCell ref="EX51:FJ51"/>
    <mergeCell ref="EX45:FJ45"/>
    <mergeCell ref="EX46:FJ46"/>
    <mergeCell ref="EX48:FJ48"/>
    <mergeCell ref="EX42:FJ42"/>
    <mergeCell ref="EK49:EW49"/>
    <mergeCell ref="EK47:EW47"/>
    <mergeCell ref="EX43:FJ43"/>
    <mergeCell ref="EK44:EW44"/>
    <mergeCell ref="EK43:EW43"/>
    <mergeCell ref="EX44:FJ44"/>
    <mergeCell ref="A67:AJ67"/>
    <mergeCell ref="A65:AJ65"/>
    <mergeCell ref="AQ67:BB67"/>
    <mergeCell ref="AK67:AP67"/>
    <mergeCell ref="AK64:AP64"/>
    <mergeCell ref="A54:AJ54"/>
    <mergeCell ref="EK39:EW39"/>
    <mergeCell ref="EK48:EW48"/>
    <mergeCell ref="EK58:EW58"/>
    <mergeCell ref="DX52:EJ52"/>
    <mergeCell ref="DX57:EJ57"/>
    <mergeCell ref="DX58:EJ58"/>
    <mergeCell ref="DK57:DW57"/>
    <mergeCell ref="EK56:EW56"/>
    <mergeCell ref="DX55:EJ55"/>
    <mergeCell ref="EK55:EW55"/>
    <mergeCell ref="DX56:EJ56"/>
    <mergeCell ref="DK54:DW54"/>
    <mergeCell ref="DX54:EJ54"/>
    <mergeCell ref="EK57:EW57"/>
    <mergeCell ref="DK52:DW52"/>
    <mergeCell ref="DK55:DW55"/>
    <mergeCell ref="AK58:AP58"/>
    <mergeCell ref="AQ59:BB59"/>
    <mergeCell ref="AK74:AP74"/>
    <mergeCell ref="A73:AJ73"/>
    <mergeCell ref="AK47:AP47"/>
    <mergeCell ref="CH64:CW64"/>
    <mergeCell ref="AQ70:BB70"/>
    <mergeCell ref="BU68:CG68"/>
    <mergeCell ref="AK69:AP69"/>
    <mergeCell ref="AK68:AP68"/>
    <mergeCell ref="AQ68:BB68"/>
    <mergeCell ref="A72:AJ72"/>
    <mergeCell ref="A70:AJ70"/>
    <mergeCell ref="CH56:CW56"/>
    <mergeCell ref="BC52:BT52"/>
    <mergeCell ref="BU56:CG56"/>
    <mergeCell ref="CH51:CW51"/>
    <mergeCell ref="CH48:CW48"/>
    <mergeCell ref="CH54:CW54"/>
    <mergeCell ref="A69:AJ69"/>
    <mergeCell ref="A66:AJ66"/>
    <mergeCell ref="AK52:AP52"/>
    <mergeCell ref="AQ52:BB52"/>
    <mergeCell ref="A52:AJ52"/>
    <mergeCell ref="A51:AJ51"/>
    <mergeCell ref="AK65:AP65"/>
    <mergeCell ref="A79:AJ79"/>
    <mergeCell ref="CX21:DJ21"/>
    <mergeCell ref="CX22:DJ22"/>
    <mergeCell ref="A68:AJ68"/>
    <mergeCell ref="AK79:AP79"/>
    <mergeCell ref="AK75:AP75"/>
    <mergeCell ref="A75:AJ75"/>
    <mergeCell ref="AK53:AP53"/>
    <mergeCell ref="A56:AJ56"/>
    <mergeCell ref="A59:AJ59"/>
    <mergeCell ref="A58:AJ58"/>
    <mergeCell ref="AK22:AP22"/>
    <mergeCell ref="AQ44:BB44"/>
    <mergeCell ref="AQ48:BB48"/>
    <mergeCell ref="CH55:CW55"/>
    <mergeCell ref="CH58:CW58"/>
    <mergeCell ref="AQ43:BB43"/>
    <mergeCell ref="CX74:DJ74"/>
    <mergeCell ref="CX59:DJ59"/>
    <mergeCell ref="AK59:AP59"/>
    <mergeCell ref="AQ38:BB38"/>
    <mergeCell ref="AK30:AP30"/>
    <mergeCell ref="A74:AJ74"/>
    <mergeCell ref="CH27:CW27"/>
    <mergeCell ref="A27:AJ27"/>
    <mergeCell ref="AK27:AP27"/>
    <mergeCell ref="AQ27:BB27"/>
    <mergeCell ref="CX23:DJ23"/>
    <mergeCell ref="CH23:CW23"/>
    <mergeCell ref="A18:AJ18"/>
    <mergeCell ref="AQ20:BB20"/>
    <mergeCell ref="BU23:CG23"/>
    <mergeCell ref="CH21:CW21"/>
    <mergeCell ref="BU21:CG21"/>
    <mergeCell ref="CX27:DJ27"/>
    <mergeCell ref="A1:FJ1"/>
    <mergeCell ref="DX22:EJ22"/>
    <mergeCell ref="EK22:EW22"/>
    <mergeCell ref="BU13:CG13"/>
    <mergeCell ref="BC22:BT22"/>
    <mergeCell ref="A19:AJ19"/>
    <mergeCell ref="AK20:AP20"/>
    <mergeCell ref="A20:AJ20"/>
    <mergeCell ref="A21:AJ21"/>
    <mergeCell ref="EX13:FJ13"/>
    <mergeCell ref="DX14:EJ14"/>
    <mergeCell ref="EX15:FJ15"/>
    <mergeCell ref="DX15:EJ15"/>
    <mergeCell ref="A9:AJ9"/>
    <mergeCell ref="AK9:AP9"/>
    <mergeCell ref="AQ9:BB9"/>
    <mergeCell ref="BC9:BT9"/>
    <mergeCell ref="DX9:EJ9"/>
    <mergeCell ref="DX13:EJ13"/>
    <mergeCell ref="DK16:DW16"/>
    <mergeCell ref="BC21:BT21"/>
    <mergeCell ref="BC20:BT20"/>
    <mergeCell ref="BC17:BT17"/>
    <mergeCell ref="CX13:DJ13"/>
    <mergeCell ref="EX10:FJ10"/>
    <mergeCell ref="A12:AJ12"/>
    <mergeCell ref="EK14:EW14"/>
    <mergeCell ref="DK14:DW14"/>
    <mergeCell ref="CX11:DJ11"/>
    <mergeCell ref="CX12:DJ12"/>
    <mergeCell ref="CH13:CW13"/>
    <mergeCell ref="A13:AJ13"/>
    <mergeCell ref="AK13:AP13"/>
    <mergeCell ref="A14:AJ14"/>
    <mergeCell ref="EX14:FJ14"/>
    <mergeCell ref="BC12:BT12"/>
    <mergeCell ref="BU12:CG12"/>
    <mergeCell ref="DK11:DW11"/>
    <mergeCell ref="EX12:FJ12"/>
    <mergeCell ref="DK12:DW12"/>
    <mergeCell ref="DX12:EJ12"/>
    <mergeCell ref="EK13:EW13"/>
    <mergeCell ref="DK13:DW13"/>
    <mergeCell ref="EX11:FJ11"/>
    <mergeCell ref="CX9:DJ9"/>
    <mergeCell ref="EK11:EW11"/>
    <mergeCell ref="DX10:EJ10"/>
    <mergeCell ref="EK10:EW10"/>
    <mergeCell ref="EK9:EW9"/>
    <mergeCell ref="A7:AJ7"/>
    <mergeCell ref="AK7:AP7"/>
    <mergeCell ref="AQ7:BB7"/>
    <mergeCell ref="BC7:BT7"/>
    <mergeCell ref="EK7:EW7"/>
    <mergeCell ref="DX8:EJ8"/>
    <mergeCell ref="EK8:EW8"/>
    <mergeCell ref="DK8:DW8"/>
    <mergeCell ref="CH7:CW7"/>
    <mergeCell ref="CX7:DJ7"/>
    <mergeCell ref="DK7:DW7"/>
    <mergeCell ref="A8:AJ8"/>
    <mergeCell ref="AK8:AP8"/>
    <mergeCell ref="AQ8:BB8"/>
    <mergeCell ref="A10:AJ10"/>
    <mergeCell ref="AK10:AP10"/>
    <mergeCell ref="AQ10:BB10"/>
    <mergeCell ref="BC10:BT10"/>
    <mergeCell ref="BU10:CG10"/>
    <mergeCell ref="EK2:FJ2"/>
    <mergeCell ref="AQ13:BB13"/>
    <mergeCell ref="BC13:BT13"/>
    <mergeCell ref="AK12:AP12"/>
    <mergeCell ref="AQ12:BB12"/>
    <mergeCell ref="EK15:EW15"/>
    <mergeCell ref="EK20:EW20"/>
    <mergeCell ref="EK18:EW18"/>
    <mergeCell ref="DK15:DW15"/>
    <mergeCell ref="EK16:EW16"/>
    <mergeCell ref="EK12:EW12"/>
    <mergeCell ref="EK17:EW17"/>
    <mergeCell ref="DX18:EJ18"/>
    <mergeCell ref="CX14:DJ14"/>
    <mergeCell ref="CH12:CW12"/>
    <mergeCell ref="CH16:CW16"/>
    <mergeCell ref="CH14:CW14"/>
    <mergeCell ref="BU17:CG17"/>
    <mergeCell ref="AK15:AP15"/>
    <mergeCell ref="AK16:AP16"/>
    <mergeCell ref="AQ16:BB16"/>
    <mergeCell ref="AQ19:BB19"/>
    <mergeCell ref="BU15:CG15"/>
    <mergeCell ref="CH15:CW15"/>
    <mergeCell ref="EX3:FJ3"/>
    <mergeCell ref="EK4:EW4"/>
    <mergeCell ref="EX4:FJ4"/>
    <mergeCell ref="DK3:DW3"/>
    <mergeCell ref="DX3:EJ3"/>
    <mergeCell ref="CX4:DJ4"/>
    <mergeCell ref="DK4:DW4"/>
    <mergeCell ref="DX4:EJ4"/>
    <mergeCell ref="DX6:EJ6"/>
    <mergeCell ref="DK6:DW6"/>
    <mergeCell ref="CX6:DJ6"/>
    <mergeCell ref="CX3:DJ3"/>
    <mergeCell ref="CX5:DJ5"/>
    <mergeCell ref="EX6:FJ6"/>
    <mergeCell ref="EK5:EW5"/>
    <mergeCell ref="DK5:DW5"/>
    <mergeCell ref="DX5:EJ5"/>
    <mergeCell ref="EK3:EW3"/>
    <mergeCell ref="EK6:EW6"/>
    <mergeCell ref="A16:AJ16"/>
    <mergeCell ref="A22:AJ22"/>
    <mergeCell ref="EX7:FJ7"/>
    <mergeCell ref="EX8:FJ8"/>
    <mergeCell ref="BU6:CG6"/>
    <mergeCell ref="BC8:BT8"/>
    <mergeCell ref="BU8:CG8"/>
    <mergeCell ref="CX8:DJ8"/>
    <mergeCell ref="EX5:FJ5"/>
    <mergeCell ref="BU7:CG7"/>
    <mergeCell ref="CX15:DJ15"/>
    <mergeCell ref="CH6:CW6"/>
    <mergeCell ref="AK6:AP6"/>
    <mergeCell ref="BC6:BT6"/>
    <mergeCell ref="BU11:CG11"/>
    <mergeCell ref="CH11:CW11"/>
    <mergeCell ref="DX11:EJ11"/>
    <mergeCell ref="DX7:EJ7"/>
    <mergeCell ref="BC5:BT5"/>
    <mergeCell ref="CH8:CW8"/>
    <mergeCell ref="CH10:CW10"/>
    <mergeCell ref="CX10:DJ10"/>
    <mergeCell ref="DK10:DW10"/>
    <mergeCell ref="DK9:DW9"/>
    <mergeCell ref="A17:AJ17"/>
    <mergeCell ref="AK17:AP17"/>
    <mergeCell ref="AQ17:BB17"/>
    <mergeCell ref="BC24:BT24"/>
    <mergeCell ref="A25:AJ25"/>
    <mergeCell ref="AK25:AP25"/>
    <mergeCell ref="A23:AJ23"/>
    <mergeCell ref="AK21:AP21"/>
    <mergeCell ref="AK19:AP19"/>
    <mergeCell ref="AQ21:BB21"/>
    <mergeCell ref="AK24:AP24"/>
    <mergeCell ref="AK18:AP18"/>
    <mergeCell ref="A24:AJ24"/>
    <mergeCell ref="AQ18:BB18"/>
    <mergeCell ref="BC18:BT18"/>
    <mergeCell ref="AQ24:BB24"/>
    <mergeCell ref="AQ23:BB23"/>
    <mergeCell ref="AK55:AP55"/>
    <mergeCell ref="AQ65:BB65"/>
    <mergeCell ref="AK51:AP51"/>
    <mergeCell ref="CH17:CW17"/>
    <mergeCell ref="CX17:DJ17"/>
    <mergeCell ref="EX9:FJ9"/>
    <mergeCell ref="AK45:AP45"/>
    <mergeCell ref="AK41:AP41"/>
    <mergeCell ref="AQ45:BB45"/>
    <mergeCell ref="AK46:AP46"/>
    <mergeCell ref="AK43:AP43"/>
    <mergeCell ref="DK27:DW27"/>
    <mergeCell ref="AQ28:BB28"/>
    <mergeCell ref="DX36:EJ36"/>
    <mergeCell ref="DK33:DW33"/>
    <mergeCell ref="BU31:CG31"/>
    <mergeCell ref="BC31:BT31"/>
    <mergeCell ref="BC34:BT34"/>
    <mergeCell ref="BC40:BT40"/>
    <mergeCell ref="BC39:BT39"/>
    <mergeCell ref="BC33:BT33"/>
    <mergeCell ref="BC64:BT64"/>
    <mergeCell ref="AK56:AP56"/>
    <mergeCell ref="AQ15:BB15"/>
    <mergeCell ref="AQ57:BB57"/>
    <mergeCell ref="AQ55:BB55"/>
    <mergeCell ref="A57:AJ57"/>
    <mergeCell ref="A64:AJ64"/>
    <mergeCell ref="AQ54:BB54"/>
    <mergeCell ref="BC56:BT56"/>
    <mergeCell ref="BC57:BT57"/>
    <mergeCell ref="AQ56:BB56"/>
    <mergeCell ref="A55:AJ55"/>
    <mergeCell ref="A61:AJ61"/>
    <mergeCell ref="AK61:AP61"/>
    <mergeCell ref="AQ61:BB61"/>
    <mergeCell ref="A63:AJ63"/>
    <mergeCell ref="AK63:AP63"/>
    <mergeCell ref="AQ63:BB63"/>
    <mergeCell ref="BC63:BT63"/>
    <mergeCell ref="A60:AJ60"/>
    <mergeCell ref="AK60:AP60"/>
    <mergeCell ref="AQ60:BB60"/>
    <mergeCell ref="AK57:AP57"/>
    <mergeCell ref="AQ64:BB64"/>
    <mergeCell ref="AQ58:BB58"/>
    <mergeCell ref="BC58:BT58"/>
    <mergeCell ref="AK54:AP54"/>
    <mergeCell ref="BU74:CG74"/>
    <mergeCell ref="CX75:DJ75"/>
    <mergeCell ref="DX73:EJ73"/>
    <mergeCell ref="A44:AJ44"/>
    <mergeCell ref="AK44:AP44"/>
    <mergeCell ref="A46:AJ46"/>
    <mergeCell ref="AQ46:BB46"/>
    <mergeCell ref="AQ47:BB47"/>
    <mergeCell ref="AQ31:BB31"/>
    <mergeCell ref="AQ33:BB33"/>
    <mergeCell ref="AQ51:BB51"/>
    <mergeCell ref="A49:AJ49"/>
    <mergeCell ref="AK49:AP49"/>
    <mergeCell ref="AK48:AP48"/>
    <mergeCell ref="A47:AJ47"/>
    <mergeCell ref="AQ49:BB49"/>
    <mergeCell ref="AQ40:BB40"/>
    <mergeCell ref="AQ35:BB35"/>
    <mergeCell ref="A31:AJ31"/>
    <mergeCell ref="AK31:AP31"/>
    <mergeCell ref="A32:AJ32"/>
    <mergeCell ref="AK33:AP33"/>
    <mergeCell ref="A43:AJ43"/>
    <mergeCell ref="A38:AJ38"/>
    <mergeCell ref="CX72:DJ72"/>
    <mergeCell ref="DK73:DW73"/>
    <mergeCell ref="CH73:CW73"/>
    <mergeCell ref="CX73:DJ73"/>
    <mergeCell ref="CH72:CW72"/>
    <mergeCell ref="EX76:FJ76"/>
    <mergeCell ref="EX72:FJ72"/>
    <mergeCell ref="DX76:EJ76"/>
    <mergeCell ref="EK76:EW76"/>
    <mergeCell ref="EK75:EW75"/>
    <mergeCell ref="DX75:EJ75"/>
    <mergeCell ref="DX74:EJ74"/>
    <mergeCell ref="CH76:CW76"/>
    <mergeCell ref="EK74:EW74"/>
    <mergeCell ref="EK73:EW73"/>
    <mergeCell ref="EX75:FJ75"/>
    <mergeCell ref="EX73:FJ73"/>
    <mergeCell ref="CH75:CW75"/>
    <mergeCell ref="BC80:BT80"/>
    <mergeCell ref="BU80:CG80"/>
    <mergeCell ref="DX72:EJ72"/>
    <mergeCell ref="BC81:BT81"/>
    <mergeCell ref="BC84:BT84"/>
    <mergeCell ref="CX67:DJ67"/>
    <mergeCell ref="AQ74:BB74"/>
    <mergeCell ref="AQ75:BB75"/>
    <mergeCell ref="AK70:AP70"/>
    <mergeCell ref="AK72:AP72"/>
    <mergeCell ref="BC76:BT76"/>
    <mergeCell ref="BC74:BT74"/>
    <mergeCell ref="AQ79:BB79"/>
    <mergeCell ref="BU75:CG75"/>
    <mergeCell ref="CH74:CW74"/>
    <mergeCell ref="BU76:CG76"/>
    <mergeCell ref="BC79:BT79"/>
    <mergeCell ref="BC75:BT75"/>
    <mergeCell ref="BU79:CG79"/>
    <mergeCell ref="CH78:CW78"/>
    <mergeCell ref="BU72:CG72"/>
    <mergeCell ref="BU73:CG73"/>
    <mergeCell ref="AK73:AP73"/>
    <mergeCell ref="AQ76:BB76"/>
    <mergeCell ref="BC70:BT70"/>
    <mergeCell ref="BC68:BT68"/>
    <mergeCell ref="BC69:BT69"/>
    <mergeCell ref="CX70:DJ70"/>
    <mergeCell ref="BU67:CG67"/>
    <mergeCell ref="BU66:CG66"/>
    <mergeCell ref="BC66:BT66"/>
    <mergeCell ref="BU70:CG70"/>
    <mergeCell ref="CX68:DJ68"/>
    <mergeCell ref="BC67:BT67"/>
    <mergeCell ref="CX66:DJ66"/>
    <mergeCell ref="CH47:CW47"/>
    <mergeCell ref="BU58:CG58"/>
    <mergeCell ref="BU57:CG57"/>
    <mergeCell ref="CX55:DJ55"/>
    <mergeCell ref="BU55:CG55"/>
    <mergeCell ref="CH70:CW70"/>
    <mergeCell ref="BU69:CG69"/>
    <mergeCell ref="CH69:CW69"/>
    <mergeCell ref="CH66:CW66"/>
    <mergeCell ref="BU47:CG47"/>
    <mergeCell ref="CX60:DJ60"/>
    <mergeCell ref="CX64:DJ64"/>
    <mergeCell ref="CH60:CW60"/>
    <mergeCell ref="CH65:CW65"/>
    <mergeCell ref="CH62:CW62"/>
    <mergeCell ref="CX62:DJ62"/>
    <mergeCell ref="BU61:CG61"/>
    <mergeCell ref="CH61:CW61"/>
    <mergeCell ref="BU48:CG48"/>
    <mergeCell ref="BU60:CG60"/>
    <mergeCell ref="BU63:CG63"/>
    <mergeCell ref="CH63:CW63"/>
    <mergeCell ref="DX17:EJ17"/>
    <mergeCell ref="DK22:DW22"/>
    <mergeCell ref="BC54:BT54"/>
    <mergeCell ref="BC51:BT51"/>
    <mergeCell ref="BU54:CG54"/>
    <mergeCell ref="CX53:DJ53"/>
    <mergeCell ref="BU53:CG53"/>
    <mergeCell ref="BU65:CG65"/>
    <mergeCell ref="BU59:CG59"/>
    <mergeCell ref="BC59:BT59"/>
    <mergeCell ref="BC55:BT55"/>
    <mergeCell ref="DK56:DW56"/>
    <mergeCell ref="DK51:DW51"/>
    <mergeCell ref="BC53:BT53"/>
    <mergeCell ref="BC61:BT61"/>
    <mergeCell ref="BC60:BT60"/>
    <mergeCell ref="CX63:DJ63"/>
    <mergeCell ref="CX56:DJ56"/>
    <mergeCell ref="CH57:CW57"/>
    <mergeCell ref="CH59:CW59"/>
    <mergeCell ref="BU51:CG51"/>
    <mergeCell ref="CX51:DJ51"/>
    <mergeCell ref="BC65:BT65"/>
    <mergeCell ref="BU64:CG64"/>
    <mergeCell ref="AQ2:BB3"/>
    <mergeCell ref="BC2:BT3"/>
    <mergeCell ref="BU5:CG5"/>
    <mergeCell ref="CH5:CW5"/>
    <mergeCell ref="CH3:CW3"/>
    <mergeCell ref="AQ4:BB4"/>
    <mergeCell ref="BC4:BT4"/>
    <mergeCell ref="AQ5:BB5"/>
    <mergeCell ref="AQ25:BB25"/>
    <mergeCell ref="BC25:BT25"/>
    <mergeCell ref="BU25:CG25"/>
    <mergeCell ref="CH25:CW25"/>
    <mergeCell ref="AQ22:BB22"/>
    <mergeCell ref="BC15:BT15"/>
    <mergeCell ref="BC23:BT23"/>
    <mergeCell ref="BU2:CG3"/>
    <mergeCell ref="BU9:CG9"/>
    <mergeCell ref="CH9:CW9"/>
    <mergeCell ref="CH2:EJ2"/>
    <mergeCell ref="CH4:CW4"/>
    <mergeCell ref="CX25:DJ25"/>
    <mergeCell ref="DK25:DW25"/>
    <mergeCell ref="DX25:EJ25"/>
    <mergeCell ref="DK21:DW21"/>
    <mergeCell ref="EX79:FJ79"/>
    <mergeCell ref="DK84:DW84"/>
    <mergeCell ref="CX82:DJ82"/>
    <mergeCell ref="CH79:CW79"/>
    <mergeCell ref="EK81:EW81"/>
    <mergeCell ref="EX81:FJ81"/>
    <mergeCell ref="EK82:EW82"/>
    <mergeCell ref="EX83:FJ83"/>
    <mergeCell ref="A2:AJ3"/>
    <mergeCell ref="AK2:AP3"/>
    <mergeCell ref="AQ6:BB6"/>
    <mergeCell ref="A15:AJ15"/>
    <mergeCell ref="BU4:CG4"/>
    <mergeCell ref="BC14:BT14"/>
    <mergeCell ref="BU14:CG14"/>
    <mergeCell ref="A4:AJ4"/>
    <mergeCell ref="AK4:AP4"/>
    <mergeCell ref="A5:AJ5"/>
    <mergeCell ref="A11:AJ11"/>
    <mergeCell ref="AK11:AP11"/>
    <mergeCell ref="AQ11:BB11"/>
    <mergeCell ref="BC11:BT11"/>
    <mergeCell ref="AK5:AP5"/>
    <mergeCell ref="A6:AJ6"/>
    <mergeCell ref="AK84:AP84"/>
    <mergeCell ref="AK82:AP82"/>
    <mergeCell ref="A83:AJ83"/>
    <mergeCell ref="A82:AJ82"/>
    <mergeCell ref="EX80:FJ80"/>
    <mergeCell ref="DK85:DW85"/>
    <mergeCell ref="DX81:EJ81"/>
    <mergeCell ref="DK81:DW81"/>
    <mergeCell ref="DK82:DW82"/>
    <mergeCell ref="DX84:EJ84"/>
    <mergeCell ref="CH81:CW81"/>
    <mergeCell ref="BC85:BT85"/>
    <mergeCell ref="CX81:DJ81"/>
    <mergeCell ref="CH82:CW82"/>
    <mergeCell ref="EX82:FJ82"/>
    <mergeCell ref="BU85:CG85"/>
    <mergeCell ref="BU82:CG82"/>
    <mergeCell ref="BC82:BT82"/>
    <mergeCell ref="EX85:FJ85"/>
    <mergeCell ref="DX85:EJ85"/>
    <mergeCell ref="EK85:EW85"/>
    <mergeCell ref="EX84:FJ84"/>
    <mergeCell ref="CX84:DJ84"/>
    <mergeCell ref="EK84:EW84"/>
    <mergeCell ref="BU81:CG81"/>
    <mergeCell ref="CH85:CW85"/>
    <mergeCell ref="CH83:CW83"/>
    <mergeCell ref="EK80:EW80"/>
    <mergeCell ref="AQ84:BB84"/>
    <mergeCell ref="BC83:BT83"/>
    <mergeCell ref="A80:AJ80"/>
    <mergeCell ref="BU83:CG83"/>
    <mergeCell ref="DK83:DW83"/>
    <mergeCell ref="DX82:EJ82"/>
    <mergeCell ref="BU84:CG84"/>
    <mergeCell ref="AQ85:BB85"/>
    <mergeCell ref="DX80:EJ80"/>
    <mergeCell ref="AQ83:BB83"/>
    <mergeCell ref="AK80:AP80"/>
    <mergeCell ref="AQ80:BB80"/>
    <mergeCell ref="AQ82:BB82"/>
    <mergeCell ref="AQ81:BB81"/>
    <mergeCell ref="AK81:AP81"/>
    <mergeCell ref="A81:AJ81"/>
    <mergeCell ref="AK83:AP83"/>
    <mergeCell ref="A85:AJ85"/>
    <mergeCell ref="AK85:AP85"/>
    <mergeCell ref="A84:AJ84"/>
    <mergeCell ref="EK79:EW79"/>
    <mergeCell ref="CH80:CW80"/>
    <mergeCell ref="CX80:DJ80"/>
    <mergeCell ref="DK80:DW80"/>
    <mergeCell ref="CX85:DJ85"/>
    <mergeCell ref="CX83:DJ83"/>
    <mergeCell ref="DX79:EJ79"/>
    <mergeCell ref="DK76:DW76"/>
    <mergeCell ref="DK75:DW75"/>
    <mergeCell ref="CX79:DJ79"/>
    <mergeCell ref="DK79:DW79"/>
    <mergeCell ref="DX83:EJ83"/>
    <mergeCell ref="EK83:EW83"/>
    <mergeCell ref="CX78:DJ78"/>
    <mergeCell ref="DK78:DW78"/>
    <mergeCell ref="DX78:EJ78"/>
    <mergeCell ref="EK78:EW78"/>
    <mergeCell ref="CH84:CW84"/>
    <mergeCell ref="CX76:DJ76"/>
    <mergeCell ref="EK77:EW77"/>
    <mergeCell ref="A30:AJ30"/>
    <mergeCell ref="AK36:AP36"/>
    <mergeCell ref="EX56:FJ56"/>
    <mergeCell ref="DX46:EJ46"/>
    <mergeCell ref="DK48:DW48"/>
    <mergeCell ref="DX43:EJ43"/>
    <mergeCell ref="DX42:EJ42"/>
    <mergeCell ref="EK46:EW46"/>
    <mergeCell ref="DK43:DW43"/>
    <mergeCell ref="BU45:CG45"/>
    <mergeCell ref="BC45:BT45"/>
    <mergeCell ref="BC43:BT43"/>
    <mergeCell ref="CX46:DJ46"/>
    <mergeCell ref="BU49:CG49"/>
    <mergeCell ref="CX49:DJ49"/>
    <mergeCell ref="CH49:CW49"/>
    <mergeCell ref="BC48:BT48"/>
    <mergeCell ref="BC47:BT47"/>
    <mergeCell ref="CH53:CW53"/>
    <mergeCell ref="BC49:BT49"/>
    <mergeCell ref="EK54:EW54"/>
    <mergeCell ref="EX49:FJ49"/>
    <mergeCell ref="EK52:EW52"/>
    <mergeCell ref="BC42:BT42"/>
    <mergeCell ref="A53:AJ53"/>
    <mergeCell ref="BU42:CG42"/>
    <mergeCell ref="A39:AJ39"/>
    <mergeCell ref="A45:AJ45"/>
    <mergeCell ref="DK46:DW46"/>
    <mergeCell ref="DX45:EJ45"/>
    <mergeCell ref="BC44:BT44"/>
    <mergeCell ref="DK42:DW42"/>
    <mergeCell ref="A41:AJ41"/>
    <mergeCell ref="A48:AJ48"/>
    <mergeCell ref="CH40:CW40"/>
    <mergeCell ref="DK39:DW39"/>
    <mergeCell ref="DX41:EJ41"/>
    <mergeCell ref="A40:AJ40"/>
    <mergeCell ref="CX40:DJ40"/>
    <mergeCell ref="CX47:DJ47"/>
    <mergeCell ref="CX41:DJ41"/>
    <mergeCell ref="BC46:BT46"/>
    <mergeCell ref="BU46:CG46"/>
    <mergeCell ref="DX48:EJ48"/>
    <mergeCell ref="DX51:EJ51"/>
    <mergeCell ref="DX44:EJ44"/>
    <mergeCell ref="DK45:DW45"/>
    <mergeCell ref="CX45:DJ45"/>
    <mergeCell ref="EX62:FJ62"/>
    <mergeCell ref="EK63:EW63"/>
    <mergeCell ref="EX63:FJ63"/>
    <mergeCell ref="CX61:DJ61"/>
    <mergeCell ref="A26:AJ26"/>
    <mergeCell ref="AK26:AP26"/>
    <mergeCell ref="A62:AJ62"/>
    <mergeCell ref="AK62:AP62"/>
    <mergeCell ref="AQ62:BB62"/>
    <mergeCell ref="BC62:BT62"/>
    <mergeCell ref="BU62:CG62"/>
    <mergeCell ref="A29:AJ29"/>
    <mergeCell ref="AK29:AP29"/>
    <mergeCell ref="AQ29:BB29"/>
    <mergeCell ref="BC29:BT29"/>
    <mergeCell ref="BU29:CG29"/>
    <mergeCell ref="A42:AJ42"/>
    <mergeCell ref="A34:AJ34"/>
    <mergeCell ref="A33:AJ33"/>
    <mergeCell ref="AK39:AP39"/>
    <mergeCell ref="AK42:AP42"/>
    <mergeCell ref="AK40:AP40"/>
    <mergeCell ref="A35:AJ35"/>
    <mergeCell ref="A36:AJ36"/>
    <mergeCell ref="EK71:EW71"/>
    <mergeCell ref="EX71:FJ71"/>
    <mergeCell ref="A71:AJ71"/>
    <mergeCell ref="AK71:AP71"/>
    <mergeCell ref="AQ71:BB71"/>
    <mergeCell ref="BC71:BT71"/>
    <mergeCell ref="BU71:CG71"/>
    <mergeCell ref="CH71:CW71"/>
    <mergeCell ref="CX71:DJ71"/>
    <mergeCell ref="DK71:DW71"/>
    <mergeCell ref="DX71:EJ71"/>
  </mergeCells>
  <phoneticPr fontId="0" type="noConversion"/>
  <pageMargins left="0.39370078740157483" right="0.39370078740157483" top="0.78740157480314965" bottom="0.39370078740157483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3" max="165" man="1"/>
    <brk id="50" max="165" man="1"/>
    <brk id="68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4"/>
  <sheetViews>
    <sheetView view="pageBreakPreview" zoomScaleSheetLayoutView="100" workbookViewId="0">
      <selection activeCell="C43" sqref="C43:E43"/>
    </sheetView>
  </sheetViews>
  <sheetFormatPr defaultColWidth="0.85546875" defaultRowHeight="11.25"/>
  <cols>
    <col min="1" max="46" width="0.85546875" style="1" customWidth="1"/>
    <col min="47" max="47" width="0.140625" style="1" customWidth="1"/>
    <col min="48" max="62" width="0.85546875" style="1" customWidth="1"/>
    <col min="63" max="63" width="6.5703125" style="1" customWidth="1"/>
    <col min="64" max="79" width="0.85546875" style="1" customWidth="1"/>
    <col min="80" max="80" width="0.28515625" style="1" customWidth="1"/>
    <col min="81" max="83" width="0.85546875" style="1" hidden="1" customWidth="1"/>
    <col min="84" max="98" width="0.85546875" style="1" customWidth="1"/>
    <col min="99" max="99" width="0.140625" style="1" customWidth="1"/>
    <col min="100" max="100" width="0.85546875" style="1" hidden="1" customWidth="1"/>
    <col min="101" max="114" width="0.85546875" style="1" customWidth="1"/>
    <col min="115" max="115" width="0.28515625" style="1" customWidth="1"/>
    <col min="116" max="117" width="0.85546875" style="1" hidden="1" customWidth="1"/>
    <col min="118" max="131" width="0.85546875" style="1" customWidth="1"/>
    <col min="132" max="132" width="0.7109375" style="1" customWidth="1"/>
    <col min="133" max="134" width="0.85546875" style="1" hidden="1" customWidth="1"/>
    <col min="135" max="16384" width="0.85546875" style="1"/>
  </cols>
  <sheetData>
    <row r="1" spans="1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72</v>
      </c>
    </row>
    <row r="2" spans="1:166" ht="20.100000000000001" customHeight="1">
      <c r="A2" s="105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</row>
    <row r="3" spans="1:166" ht="11.25" customHeight="1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7"/>
      <c r="AP3" s="85" t="s">
        <v>19</v>
      </c>
      <c r="AQ3" s="86"/>
      <c r="AR3" s="86"/>
      <c r="AS3" s="86"/>
      <c r="AT3" s="86"/>
      <c r="AU3" s="87"/>
      <c r="AV3" s="85" t="s">
        <v>30</v>
      </c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7"/>
      <c r="BL3" s="85" t="s">
        <v>70</v>
      </c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7"/>
      <c r="CF3" s="82" t="s">
        <v>20</v>
      </c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4"/>
      <c r="ET3" s="85" t="s">
        <v>25</v>
      </c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</row>
    <row r="4" spans="1:166" ht="46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90"/>
      <c r="AP4" s="88"/>
      <c r="AQ4" s="89"/>
      <c r="AR4" s="89"/>
      <c r="AS4" s="89"/>
      <c r="AT4" s="89"/>
      <c r="AU4" s="90"/>
      <c r="AV4" s="88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90"/>
      <c r="BL4" s="88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90"/>
      <c r="CF4" s="82" t="s">
        <v>60</v>
      </c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4"/>
      <c r="CW4" s="82" t="s">
        <v>21</v>
      </c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/>
      <c r="DN4" s="82" t="s">
        <v>22</v>
      </c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4"/>
      <c r="EE4" s="82" t="s">
        <v>23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4"/>
      <c r="ET4" s="88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</row>
    <row r="5" spans="1:166" ht="12" thickBot="1">
      <c r="A5" s="77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8"/>
      <c r="AP5" s="79">
        <v>2</v>
      </c>
      <c r="AQ5" s="80"/>
      <c r="AR5" s="80"/>
      <c r="AS5" s="80"/>
      <c r="AT5" s="80"/>
      <c r="AU5" s="81"/>
      <c r="AV5" s="79">
        <v>3</v>
      </c>
      <c r="AW5" s="80"/>
      <c r="AX5" s="80"/>
      <c r="AY5" s="80"/>
      <c r="AZ5" s="80"/>
      <c r="BA5" s="80"/>
      <c r="BB5" s="80"/>
      <c r="BC5" s="80"/>
      <c r="BD5" s="80"/>
      <c r="BE5" s="98"/>
      <c r="BF5" s="98"/>
      <c r="BG5" s="98"/>
      <c r="BH5" s="98"/>
      <c r="BI5" s="98"/>
      <c r="BJ5" s="98"/>
      <c r="BK5" s="99"/>
      <c r="BL5" s="79">
        <v>4</v>
      </c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1"/>
      <c r="CF5" s="79">
        <v>5</v>
      </c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1"/>
      <c r="CW5" s="79">
        <v>6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1"/>
      <c r="DN5" s="79">
        <v>7</v>
      </c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1"/>
      <c r="EE5" s="79">
        <v>8</v>
      </c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1"/>
      <c r="ET5" s="79">
        <v>9</v>
      </c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</row>
    <row r="6" spans="1:166" s="16" customFormat="1" ht="33.950000000000003" customHeight="1">
      <c r="A6" s="248" t="s">
        <v>33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9"/>
      <c r="AP6" s="92" t="s">
        <v>38</v>
      </c>
      <c r="AQ6" s="93"/>
      <c r="AR6" s="93"/>
      <c r="AS6" s="93"/>
      <c r="AT6" s="93"/>
      <c r="AU6" s="93"/>
      <c r="AV6" s="94" t="s">
        <v>44</v>
      </c>
      <c r="AW6" s="94"/>
      <c r="AX6" s="94"/>
      <c r="AY6" s="94"/>
      <c r="AZ6" s="94"/>
      <c r="BA6" s="94"/>
      <c r="BB6" s="94"/>
      <c r="BC6" s="94"/>
      <c r="BD6" s="94"/>
      <c r="BE6" s="95"/>
      <c r="BF6" s="96"/>
      <c r="BG6" s="96"/>
      <c r="BH6" s="96"/>
      <c r="BI6" s="96"/>
      <c r="BJ6" s="96"/>
      <c r="BK6" s="97"/>
      <c r="BL6" s="250">
        <f>BL18</f>
        <v>443900</v>
      </c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106">
        <f>CF21</f>
        <v>254904.68000000017</v>
      </c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 t="s">
        <v>91</v>
      </c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>
        <f>DN18</f>
        <v>0</v>
      </c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106">
        <f>CF6+DN6</f>
        <v>254904.68000000017</v>
      </c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106">
        <f>BL6-EE6</f>
        <v>188995.31999999983</v>
      </c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1"/>
    </row>
    <row r="7" spans="1:166" ht="15" customHeight="1">
      <c r="A7" s="258" t="s">
        <v>18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9"/>
      <c r="AP7" s="56" t="s">
        <v>39</v>
      </c>
      <c r="AQ7" s="223"/>
      <c r="AR7" s="223"/>
      <c r="AS7" s="223"/>
      <c r="AT7" s="223"/>
      <c r="AU7" s="224"/>
      <c r="AV7" s="226" t="s">
        <v>44</v>
      </c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4"/>
      <c r="BL7" s="252" t="s">
        <v>91</v>
      </c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4"/>
      <c r="CF7" s="252" t="s">
        <v>91</v>
      </c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4"/>
      <c r="CW7" s="252" t="s">
        <v>91</v>
      </c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4"/>
      <c r="DN7" s="252" t="s">
        <v>91</v>
      </c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4"/>
      <c r="EE7" s="252" t="s">
        <v>91</v>
      </c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4"/>
      <c r="ET7" s="252" t="s">
        <v>91</v>
      </c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60"/>
    </row>
    <row r="8" spans="1:166" ht="23.25" customHeight="1">
      <c r="A8" s="262" t="s">
        <v>71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3"/>
      <c r="AP8" s="102"/>
      <c r="AQ8" s="103"/>
      <c r="AR8" s="103"/>
      <c r="AS8" s="103"/>
      <c r="AT8" s="103"/>
      <c r="AU8" s="225"/>
      <c r="AV8" s="227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225"/>
      <c r="BL8" s="255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7"/>
      <c r="CF8" s="255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7"/>
      <c r="CW8" s="255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7"/>
      <c r="DN8" s="255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7"/>
      <c r="EE8" s="255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7"/>
      <c r="ET8" s="255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  <c r="FH8" s="256"/>
      <c r="FI8" s="256"/>
      <c r="FJ8" s="261"/>
    </row>
    <row r="9" spans="1:166" ht="15" customHeight="1">
      <c r="A9" s="219" t="s">
        <v>40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20"/>
      <c r="AP9" s="56" t="s">
        <v>39</v>
      </c>
      <c r="AQ9" s="223"/>
      <c r="AR9" s="223"/>
      <c r="AS9" s="223"/>
      <c r="AT9" s="223"/>
      <c r="AU9" s="224"/>
      <c r="AV9" s="226" t="s">
        <v>95</v>
      </c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4"/>
      <c r="BL9" s="252" t="s">
        <v>91</v>
      </c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4"/>
      <c r="CF9" s="252" t="s">
        <v>91</v>
      </c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4"/>
      <c r="CW9" s="252" t="s">
        <v>91</v>
      </c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4"/>
      <c r="DN9" s="252" t="s">
        <v>91</v>
      </c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4"/>
      <c r="EE9" s="252" t="s">
        <v>91</v>
      </c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4"/>
      <c r="ET9" s="252" t="s">
        <v>91</v>
      </c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60"/>
    </row>
    <row r="10" spans="1:166" ht="23.25" customHeight="1">
      <c r="A10" s="221" t="s">
        <v>94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102"/>
      <c r="AQ10" s="103"/>
      <c r="AR10" s="103"/>
      <c r="AS10" s="103"/>
      <c r="AT10" s="103"/>
      <c r="AU10" s="225"/>
      <c r="AV10" s="227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225"/>
      <c r="BL10" s="255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7"/>
      <c r="CF10" s="255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7"/>
      <c r="CW10" s="255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7"/>
      <c r="DN10" s="255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7"/>
      <c r="EE10" s="255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7"/>
      <c r="ET10" s="255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61"/>
    </row>
    <row r="11" spans="1:166" ht="22.5" customHeight="1">
      <c r="A11" s="221" t="s">
        <v>93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67" t="s">
        <v>39</v>
      </c>
      <c r="AQ11" s="34"/>
      <c r="AR11" s="34"/>
      <c r="AS11" s="34"/>
      <c r="AT11" s="34"/>
      <c r="AU11" s="34"/>
      <c r="AV11" s="34" t="s">
        <v>96</v>
      </c>
      <c r="AW11" s="34"/>
      <c r="AX11" s="34"/>
      <c r="AY11" s="34"/>
      <c r="AZ11" s="34"/>
      <c r="BA11" s="34"/>
      <c r="BB11" s="34"/>
      <c r="BC11" s="34"/>
      <c r="BD11" s="34"/>
      <c r="BE11" s="35"/>
      <c r="BF11" s="36"/>
      <c r="BG11" s="36"/>
      <c r="BH11" s="36"/>
      <c r="BI11" s="36"/>
      <c r="BJ11" s="36"/>
      <c r="BK11" s="37"/>
      <c r="BL11" s="264" t="s">
        <v>91</v>
      </c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 t="s">
        <v>91</v>
      </c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 t="s">
        <v>91</v>
      </c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 t="s">
        <v>91</v>
      </c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 t="str">
        <f>CF11</f>
        <v>-</v>
      </c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 t="s">
        <v>91</v>
      </c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5"/>
    </row>
    <row r="12" spans="1:166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7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6"/>
      <c r="BG12" s="36"/>
      <c r="BH12" s="36"/>
      <c r="BI12" s="36"/>
      <c r="BJ12" s="36"/>
      <c r="BK12" s="37"/>
      <c r="BL12" s="264" t="s">
        <v>91</v>
      </c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 t="s">
        <v>91</v>
      </c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 t="s">
        <v>91</v>
      </c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 t="s">
        <v>91</v>
      </c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 t="s">
        <v>91</v>
      </c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 t="s">
        <v>91</v>
      </c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5"/>
    </row>
    <row r="13" spans="1:166" ht="1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7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5"/>
      <c r="BF13" s="36"/>
      <c r="BG13" s="36"/>
      <c r="BH13" s="36"/>
      <c r="BI13" s="36"/>
      <c r="BJ13" s="36"/>
      <c r="BK13" s="37"/>
      <c r="BL13" s="264" t="s">
        <v>91</v>
      </c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 t="s">
        <v>91</v>
      </c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 t="s">
        <v>91</v>
      </c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 t="s">
        <v>91</v>
      </c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 t="s">
        <v>91</v>
      </c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 t="s">
        <v>91</v>
      </c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5"/>
    </row>
    <row r="14" spans="1:166" ht="22.5" customHeight="1">
      <c r="A14" s="230" t="s">
        <v>66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68"/>
      <c r="AP14" s="67" t="s">
        <v>41</v>
      </c>
      <c r="AQ14" s="34"/>
      <c r="AR14" s="34"/>
      <c r="AS14" s="34"/>
      <c r="AT14" s="34"/>
      <c r="AU14" s="34"/>
      <c r="AV14" s="34" t="s">
        <v>44</v>
      </c>
      <c r="AW14" s="34"/>
      <c r="AX14" s="34"/>
      <c r="AY14" s="34"/>
      <c r="AZ14" s="34"/>
      <c r="BA14" s="34"/>
      <c r="BB14" s="34"/>
      <c r="BC14" s="34"/>
      <c r="BD14" s="34"/>
      <c r="BE14" s="35"/>
      <c r="BF14" s="36"/>
      <c r="BG14" s="36"/>
      <c r="BH14" s="36"/>
      <c r="BI14" s="36"/>
      <c r="BJ14" s="36"/>
      <c r="BK14" s="37"/>
      <c r="BL14" s="264" t="s">
        <v>91</v>
      </c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 t="s">
        <v>91</v>
      </c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 t="s">
        <v>91</v>
      </c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 t="s">
        <v>91</v>
      </c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264" t="s">
        <v>91</v>
      </c>
      <c r="EF14" s="264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 t="s">
        <v>91</v>
      </c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5"/>
    </row>
    <row r="15" spans="1:166" ht="15" customHeight="1">
      <c r="A15" s="219" t="s">
        <v>40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20"/>
      <c r="AP15" s="56"/>
      <c r="AQ15" s="223"/>
      <c r="AR15" s="223"/>
      <c r="AS15" s="223"/>
      <c r="AT15" s="223"/>
      <c r="AU15" s="224"/>
      <c r="AV15" s="226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4"/>
      <c r="BL15" s="252" t="s">
        <v>91</v>
      </c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4"/>
      <c r="CF15" s="252" t="s">
        <v>91</v>
      </c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4"/>
      <c r="CW15" s="252" t="s">
        <v>91</v>
      </c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4"/>
      <c r="DN15" s="252" t="s">
        <v>91</v>
      </c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4"/>
      <c r="EE15" s="252" t="s">
        <v>91</v>
      </c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4"/>
      <c r="ET15" s="252" t="s">
        <v>91</v>
      </c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60"/>
    </row>
    <row r="16" spans="1:166" ht="15" customHeight="1">
      <c r="A16" s="222" t="s">
        <v>161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102"/>
      <c r="AQ16" s="103"/>
      <c r="AR16" s="103"/>
      <c r="AS16" s="103"/>
      <c r="AT16" s="103"/>
      <c r="AU16" s="225"/>
      <c r="AV16" s="227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225"/>
      <c r="BL16" s="255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7"/>
      <c r="CF16" s="255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7"/>
      <c r="CW16" s="255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7"/>
      <c r="DN16" s="255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7"/>
      <c r="EE16" s="255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7"/>
      <c r="ET16" s="255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  <c r="FF16" s="256"/>
      <c r="FG16" s="256"/>
      <c r="FH16" s="256"/>
      <c r="FI16" s="256"/>
      <c r="FJ16" s="261"/>
    </row>
    <row r="17" spans="1:166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7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5"/>
      <c r="BF17" s="36"/>
      <c r="BG17" s="36"/>
      <c r="BH17" s="36"/>
      <c r="BI17" s="36"/>
      <c r="BJ17" s="36"/>
      <c r="BK17" s="37"/>
      <c r="BL17" s="264" t="s">
        <v>91</v>
      </c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 t="s">
        <v>91</v>
      </c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 t="s">
        <v>91</v>
      </c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 t="s">
        <v>91</v>
      </c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 t="s">
        <v>91</v>
      </c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 t="s">
        <v>91</v>
      </c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5"/>
    </row>
    <row r="18" spans="1:166" s="16" customFormat="1" ht="15.95" customHeight="1">
      <c r="A18" s="70" t="s">
        <v>43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1" t="s">
        <v>42</v>
      </c>
      <c r="AQ18" s="45"/>
      <c r="AR18" s="45"/>
      <c r="AS18" s="45"/>
      <c r="AT18" s="45"/>
      <c r="AU18" s="45"/>
      <c r="AV18" s="45" t="s">
        <v>89</v>
      </c>
      <c r="AW18" s="45"/>
      <c r="AX18" s="45"/>
      <c r="AY18" s="45"/>
      <c r="AZ18" s="45"/>
      <c r="BA18" s="45"/>
      <c r="BB18" s="45"/>
      <c r="BC18" s="45"/>
      <c r="BD18" s="45"/>
      <c r="BE18" s="46"/>
      <c r="BF18" s="47"/>
      <c r="BG18" s="47"/>
      <c r="BH18" s="47"/>
      <c r="BI18" s="47"/>
      <c r="BJ18" s="47"/>
      <c r="BK18" s="48"/>
      <c r="BL18" s="267">
        <f>BL19+BL20</f>
        <v>443900</v>
      </c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 t="s">
        <v>44</v>
      </c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 t="s">
        <v>91</v>
      </c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>
        <f>DN20</f>
        <v>0</v>
      </c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52">
        <f>DN18</f>
        <v>0</v>
      </c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7" t="s">
        <v>91</v>
      </c>
      <c r="EU18" s="267"/>
      <c r="EV18" s="267"/>
      <c r="EW18" s="267"/>
      <c r="EX18" s="267"/>
      <c r="EY18" s="267"/>
      <c r="EZ18" s="267"/>
      <c r="FA18" s="267"/>
      <c r="FB18" s="267"/>
      <c r="FC18" s="267"/>
      <c r="FD18" s="267"/>
      <c r="FE18" s="267"/>
      <c r="FF18" s="267"/>
      <c r="FG18" s="267"/>
      <c r="FH18" s="267"/>
      <c r="FI18" s="267"/>
      <c r="FJ18" s="286"/>
    </row>
    <row r="19" spans="1:166" ht="15.95" customHeight="1">
      <c r="A19" s="66" t="s">
        <v>45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7" t="s">
        <v>46</v>
      </c>
      <c r="AQ19" s="34"/>
      <c r="AR19" s="34"/>
      <c r="AS19" s="34"/>
      <c r="AT19" s="34"/>
      <c r="AU19" s="34"/>
      <c r="AV19" s="34" t="s">
        <v>88</v>
      </c>
      <c r="AW19" s="34"/>
      <c r="AX19" s="34"/>
      <c r="AY19" s="34"/>
      <c r="AZ19" s="34"/>
      <c r="BA19" s="34"/>
      <c r="BB19" s="34"/>
      <c r="BC19" s="34"/>
      <c r="BD19" s="34"/>
      <c r="BE19" s="35"/>
      <c r="BF19" s="36"/>
      <c r="BG19" s="36"/>
      <c r="BH19" s="36"/>
      <c r="BI19" s="36"/>
      <c r="BJ19" s="36"/>
      <c r="BK19" s="37"/>
      <c r="BL19" s="277">
        <f>-стр.1!BJ17</f>
        <v>-7331900</v>
      </c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 t="s">
        <v>44</v>
      </c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 t="s">
        <v>91</v>
      </c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87"/>
      <c r="DO19" s="288"/>
      <c r="DP19" s="288"/>
      <c r="DQ19" s="288"/>
      <c r="DR19" s="288"/>
      <c r="DS19" s="288"/>
      <c r="DT19" s="288"/>
      <c r="DU19" s="288"/>
      <c r="DV19" s="288"/>
      <c r="DW19" s="288"/>
      <c r="DX19" s="288"/>
      <c r="DY19" s="288"/>
      <c r="DZ19" s="288"/>
      <c r="EA19" s="288"/>
      <c r="EB19" s="288"/>
      <c r="EC19" s="288"/>
      <c r="ED19" s="289"/>
      <c r="EE19" s="264">
        <f>DN19</f>
        <v>0</v>
      </c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4"/>
      <c r="ET19" s="264" t="s">
        <v>44</v>
      </c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5"/>
    </row>
    <row r="20" spans="1:166" ht="15.95" customHeight="1">
      <c r="A20" s="66" t="s">
        <v>47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 t="s">
        <v>48</v>
      </c>
      <c r="AQ20" s="34"/>
      <c r="AR20" s="34"/>
      <c r="AS20" s="34"/>
      <c r="AT20" s="34"/>
      <c r="AU20" s="34"/>
      <c r="AV20" s="34" t="s">
        <v>90</v>
      </c>
      <c r="AW20" s="34"/>
      <c r="AX20" s="34"/>
      <c r="AY20" s="34"/>
      <c r="AZ20" s="34"/>
      <c r="BA20" s="34"/>
      <c r="BB20" s="34"/>
      <c r="BC20" s="34"/>
      <c r="BD20" s="34"/>
      <c r="BE20" s="35"/>
      <c r="BF20" s="36"/>
      <c r="BG20" s="36"/>
      <c r="BH20" s="36"/>
      <c r="BI20" s="36"/>
      <c r="BJ20" s="36"/>
      <c r="BK20" s="37"/>
      <c r="BL20" s="277">
        <f>стр.2!BC5</f>
        <v>7775800</v>
      </c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64" t="s">
        <v>44</v>
      </c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 t="s">
        <v>91</v>
      </c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4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4"/>
      <c r="EE20" s="264" t="s">
        <v>91</v>
      </c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4"/>
      <c r="ET20" s="264" t="s">
        <v>44</v>
      </c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4"/>
      <c r="FG20" s="264"/>
      <c r="FH20" s="264"/>
      <c r="FI20" s="264"/>
      <c r="FJ20" s="265"/>
    </row>
    <row r="21" spans="1:166" s="16" customFormat="1" ht="22.5" customHeight="1">
      <c r="A21" s="266" t="s">
        <v>62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1" t="s">
        <v>49</v>
      </c>
      <c r="AQ21" s="45"/>
      <c r="AR21" s="45"/>
      <c r="AS21" s="45"/>
      <c r="AT21" s="45"/>
      <c r="AU21" s="45"/>
      <c r="AV21" s="45" t="s">
        <v>44</v>
      </c>
      <c r="AW21" s="45"/>
      <c r="AX21" s="45"/>
      <c r="AY21" s="45"/>
      <c r="AZ21" s="45"/>
      <c r="BA21" s="45"/>
      <c r="BB21" s="45"/>
      <c r="BC21" s="45"/>
      <c r="BD21" s="45"/>
      <c r="BE21" s="46"/>
      <c r="BF21" s="47"/>
      <c r="BG21" s="47"/>
      <c r="BH21" s="47"/>
      <c r="BI21" s="47"/>
      <c r="BJ21" s="47"/>
      <c r="BK21" s="48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52">
        <f>CF22</f>
        <v>254904.68000000017</v>
      </c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 t="s">
        <v>91</v>
      </c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 t="s">
        <v>91</v>
      </c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7"/>
      <c r="EE21" s="52">
        <f>EE22</f>
        <v>254904.68000000017</v>
      </c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 t="s">
        <v>44</v>
      </c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  <c r="FF21" s="267"/>
      <c r="FG21" s="267"/>
      <c r="FH21" s="267"/>
      <c r="FI21" s="267"/>
      <c r="FJ21" s="286"/>
    </row>
    <row r="22" spans="1:166" ht="33" customHeight="1">
      <c r="A22" s="221" t="s">
        <v>67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76"/>
      <c r="AP22" s="102" t="s">
        <v>55</v>
      </c>
      <c r="AQ22" s="103"/>
      <c r="AR22" s="103"/>
      <c r="AS22" s="103"/>
      <c r="AT22" s="103"/>
      <c r="AU22" s="225"/>
      <c r="AV22" s="227" t="s">
        <v>44</v>
      </c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225"/>
      <c r="BL22" s="255" t="s">
        <v>44</v>
      </c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7"/>
      <c r="CF22" s="274">
        <f>CF23+CF25</f>
        <v>254904.68000000017</v>
      </c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7"/>
      <c r="CW22" s="255" t="s">
        <v>91</v>
      </c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7"/>
      <c r="DN22" s="255" t="s">
        <v>44</v>
      </c>
      <c r="DO22" s="256"/>
      <c r="DP22" s="256"/>
      <c r="DQ22" s="256"/>
      <c r="DR22" s="256"/>
      <c r="DS22" s="256"/>
      <c r="DT22" s="256"/>
      <c r="DU22" s="256"/>
      <c r="DV22" s="256"/>
      <c r="DW22" s="256"/>
      <c r="DX22" s="256"/>
      <c r="DY22" s="256"/>
      <c r="DZ22" s="256"/>
      <c r="EA22" s="256"/>
      <c r="EB22" s="256"/>
      <c r="EC22" s="256"/>
      <c r="ED22" s="257"/>
      <c r="EE22" s="274">
        <f>CF22</f>
        <v>254904.68000000017</v>
      </c>
      <c r="EF22" s="256"/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56"/>
      <c r="ES22" s="257"/>
      <c r="ET22" s="255" t="s">
        <v>44</v>
      </c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6"/>
      <c r="FH22" s="256"/>
      <c r="FI22" s="256"/>
      <c r="FJ22" s="261"/>
    </row>
    <row r="23" spans="1:166" ht="15" customHeight="1">
      <c r="A23" s="219" t="s">
        <v>40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20"/>
      <c r="AP23" s="56" t="s">
        <v>50</v>
      </c>
      <c r="AQ23" s="223"/>
      <c r="AR23" s="223"/>
      <c r="AS23" s="223"/>
      <c r="AT23" s="223"/>
      <c r="AU23" s="224"/>
      <c r="AV23" s="226" t="s">
        <v>44</v>
      </c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4"/>
      <c r="BL23" s="252" t="s">
        <v>44</v>
      </c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4"/>
      <c r="CF23" s="278">
        <v>-3171343.63</v>
      </c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80"/>
      <c r="CW23" s="252" t="s">
        <v>91</v>
      </c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4"/>
      <c r="DN23" s="252" t="s">
        <v>44</v>
      </c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4"/>
      <c r="EE23" s="278">
        <f>CF23</f>
        <v>-3171343.63</v>
      </c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4"/>
      <c r="ET23" s="252" t="s">
        <v>44</v>
      </c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60"/>
    </row>
    <row r="24" spans="1:166" ht="22.5" customHeight="1">
      <c r="A24" s="221" t="s">
        <v>69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102"/>
      <c r="AQ24" s="103"/>
      <c r="AR24" s="103"/>
      <c r="AS24" s="103"/>
      <c r="AT24" s="103"/>
      <c r="AU24" s="225"/>
      <c r="AV24" s="227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225"/>
      <c r="BL24" s="255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7"/>
      <c r="CF24" s="274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2"/>
      <c r="CW24" s="255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7"/>
      <c r="DN24" s="255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7"/>
      <c r="EE24" s="255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7"/>
      <c r="ET24" s="255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61"/>
    </row>
    <row r="25" spans="1:166" ht="24" customHeight="1" thickBot="1">
      <c r="A25" s="230" t="s">
        <v>68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231"/>
      <c r="AP25" s="232" t="s">
        <v>51</v>
      </c>
      <c r="AQ25" s="233"/>
      <c r="AR25" s="233"/>
      <c r="AS25" s="233"/>
      <c r="AT25" s="233"/>
      <c r="AU25" s="233"/>
      <c r="AV25" s="233" t="s">
        <v>44</v>
      </c>
      <c r="AW25" s="233"/>
      <c r="AX25" s="233"/>
      <c r="AY25" s="233"/>
      <c r="AZ25" s="233"/>
      <c r="BA25" s="233"/>
      <c r="BB25" s="233"/>
      <c r="BC25" s="233"/>
      <c r="BD25" s="233"/>
      <c r="BE25" s="234"/>
      <c r="BF25" s="235"/>
      <c r="BG25" s="235"/>
      <c r="BH25" s="235"/>
      <c r="BI25" s="235"/>
      <c r="BJ25" s="235"/>
      <c r="BK25" s="236"/>
      <c r="BL25" s="237" t="s">
        <v>44</v>
      </c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83">
        <v>3426248.31</v>
      </c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37" t="s">
        <v>91</v>
      </c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 t="s">
        <v>44</v>
      </c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83">
        <f>CF25</f>
        <v>3426248.31</v>
      </c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 t="s">
        <v>44</v>
      </c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84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73</v>
      </c>
    </row>
    <row r="27" spans="1:166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86" t="s">
        <v>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7"/>
      <c r="AP28" s="85" t="s">
        <v>19</v>
      </c>
      <c r="AQ28" s="86"/>
      <c r="AR28" s="86"/>
      <c r="AS28" s="86"/>
      <c r="AT28" s="86"/>
      <c r="AU28" s="87"/>
      <c r="AV28" s="85" t="s">
        <v>30</v>
      </c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7"/>
      <c r="BL28" s="85" t="s">
        <v>58</v>
      </c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7"/>
      <c r="CF28" s="82" t="s">
        <v>20</v>
      </c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4"/>
      <c r="ET28" s="85" t="s">
        <v>25</v>
      </c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</row>
    <row r="29" spans="1:166" ht="45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90"/>
      <c r="AP29" s="88"/>
      <c r="AQ29" s="89"/>
      <c r="AR29" s="89"/>
      <c r="AS29" s="89"/>
      <c r="AT29" s="89"/>
      <c r="AU29" s="90"/>
      <c r="AV29" s="88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90"/>
      <c r="BL29" s="88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90"/>
      <c r="CF29" s="83" t="s">
        <v>60</v>
      </c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4"/>
      <c r="CW29" s="82" t="s">
        <v>21</v>
      </c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4"/>
      <c r="DN29" s="82" t="s">
        <v>22</v>
      </c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4"/>
      <c r="EE29" s="82" t="s">
        <v>23</v>
      </c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4"/>
      <c r="ET29" s="88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</row>
    <row r="30" spans="1:166" ht="12" thickBot="1">
      <c r="A30" s="77">
        <v>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8"/>
      <c r="AP30" s="79">
        <v>2</v>
      </c>
      <c r="AQ30" s="80"/>
      <c r="AR30" s="80"/>
      <c r="AS30" s="80"/>
      <c r="AT30" s="80"/>
      <c r="AU30" s="81"/>
      <c r="AV30" s="79">
        <v>3</v>
      </c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1"/>
      <c r="BL30" s="79">
        <v>4</v>
      </c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1"/>
      <c r="CF30" s="79">
        <v>5</v>
      </c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1"/>
      <c r="CW30" s="79">
        <v>6</v>
      </c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1"/>
      <c r="DN30" s="79">
        <v>7</v>
      </c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1"/>
      <c r="EE30" s="79">
        <v>8</v>
      </c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1"/>
      <c r="ET30" s="79">
        <v>9</v>
      </c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</row>
    <row r="31" spans="1:166" ht="22.5" customHeight="1">
      <c r="A31" s="230" t="s">
        <v>63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238" t="s">
        <v>52</v>
      </c>
      <c r="AQ31" s="239"/>
      <c r="AR31" s="239"/>
      <c r="AS31" s="239"/>
      <c r="AT31" s="239"/>
      <c r="AU31" s="239"/>
      <c r="AV31" s="239" t="s">
        <v>44</v>
      </c>
      <c r="AW31" s="239"/>
      <c r="AX31" s="239"/>
      <c r="AY31" s="239"/>
      <c r="AZ31" s="239"/>
      <c r="BA31" s="239"/>
      <c r="BB31" s="239"/>
      <c r="BC31" s="239"/>
      <c r="BD31" s="239"/>
      <c r="BE31" s="296"/>
      <c r="BF31" s="297"/>
      <c r="BG31" s="297"/>
      <c r="BH31" s="297"/>
      <c r="BI31" s="297"/>
      <c r="BJ31" s="297"/>
      <c r="BK31" s="298"/>
      <c r="BL31" s="247" t="s">
        <v>44</v>
      </c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 t="s">
        <v>44</v>
      </c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 t="s">
        <v>91</v>
      </c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 t="s">
        <v>91</v>
      </c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 t="s">
        <v>91</v>
      </c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 t="s">
        <v>44</v>
      </c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  <c r="FH31" s="247"/>
      <c r="FI31" s="247"/>
      <c r="FJ31" s="285"/>
    </row>
    <row r="32" spans="1:166">
      <c r="A32" s="258" t="s">
        <v>18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9"/>
      <c r="AP32" s="56" t="s">
        <v>53</v>
      </c>
      <c r="AQ32" s="223"/>
      <c r="AR32" s="223"/>
      <c r="AS32" s="223"/>
      <c r="AT32" s="223"/>
      <c r="AU32" s="224"/>
      <c r="AV32" s="226" t="s">
        <v>44</v>
      </c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4"/>
      <c r="BL32" s="242" t="s">
        <v>44</v>
      </c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4"/>
      <c r="CF32" s="242" t="s">
        <v>44</v>
      </c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4"/>
      <c r="CW32" s="242" t="s">
        <v>91</v>
      </c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4"/>
      <c r="DN32" s="242" t="s">
        <v>91</v>
      </c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4"/>
      <c r="EE32" s="242" t="s">
        <v>91</v>
      </c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4"/>
      <c r="ET32" s="242" t="s">
        <v>44</v>
      </c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91"/>
    </row>
    <row r="33" spans="1:166" ht="22.5" customHeight="1">
      <c r="A33" s="262" t="s">
        <v>64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3"/>
      <c r="AP33" s="102"/>
      <c r="AQ33" s="103"/>
      <c r="AR33" s="103"/>
      <c r="AS33" s="103"/>
      <c r="AT33" s="103"/>
      <c r="AU33" s="225"/>
      <c r="AV33" s="227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225"/>
      <c r="BL33" s="245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246"/>
      <c r="CF33" s="245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246"/>
      <c r="CW33" s="245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246"/>
      <c r="DN33" s="245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246"/>
      <c r="EE33" s="245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246"/>
      <c r="ET33" s="245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292"/>
    </row>
    <row r="34" spans="1:166" ht="22.5" customHeight="1">
      <c r="A34" s="240" t="s">
        <v>65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28" t="s">
        <v>54</v>
      </c>
      <c r="AQ34" s="229"/>
      <c r="AR34" s="229"/>
      <c r="AS34" s="229"/>
      <c r="AT34" s="229"/>
      <c r="AU34" s="229"/>
      <c r="AV34" s="229" t="s">
        <v>44</v>
      </c>
      <c r="AW34" s="229"/>
      <c r="AX34" s="229"/>
      <c r="AY34" s="229"/>
      <c r="AZ34" s="229"/>
      <c r="BA34" s="229"/>
      <c r="BB34" s="229"/>
      <c r="BC34" s="229"/>
      <c r="BD34" s="229"/>
      <c r="BE34" s="226"/>
      <c r="BF34" s="223"/>
      <c r="BG34" s="223"/>
      <c r="BH34" s="223"/>
      <c r="BI34" s="223"/>
      <c r="BJ34" s="223"/>
      <c r="BK34" s="224"/>
      <c r="BL34" s="217" t="s">
        <v>44</v>
      </c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 t="s">
        <v>44</v>
      </c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 t="s">
        <v>91</v>
      </c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 t="s">
        <v>91</v>
      </c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 t="s">
        <v>91</v>
      </c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 t="s">
        <v>44</v>
      </c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8"/>
    </row>
    <row r="35" spans="1:166" ht="2.1" customHeight="1" thickBot="1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93"/>
      <c r="AQ35" s="294"/>
      <c r="AR35" s="294"/>
      <c r="AS35" s="294"/>
      <c r="AT35" s="294"/>
      <c r="AU35" s="294"/>
      <c r="AV35" s="295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69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69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1"/>
      <c r="CW35" s="269" t="s">
        <v>91</v>
      </c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69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  <c r="EC35" s="270"/>
      <c r="ED35" s="270"/>
      <c r="EE35" s="269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1"/>
      <c r="ET35" s="269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  <c r="FH35" s="270"/>
      <c r="FI35" s="270"/>
      <c r="FJ35" s="290"/>
    </row>
    <row r="36" spans="1:166" ht="21.95" customHeight="1"/>
    <row r="37" spans="1:166">
      <c r="A37" s="1" t="s">
        <v>9</v>
      </c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H37" s="273" t="s">
        <v>130</v>
      </c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CF37" s="1" t="s">
        <v>31</v>
      </c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</row>
    <row r="38" spans="1:16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72" t="s">
        <v>11</v>
      </c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H38" s="272" t="s">
        <v>12</v>
      </c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CF38" s="1" t="s">
        <v>32</v>
      </c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S38" s="273" t="s">
        <v>86</v>
      </c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3"/>
      <c r="EI38" s="273"/>
      <c r="EJ38" s="273"/>
      <c r="EK38" s="273"/>
      <c r="EL38" s="273"/>
      <c r="EM38" s="273"/>
      <c r="EN38" s="273"/>
      <c r="EO38" s="273"/>
      <c r="EP38" s="273"/>
      <c r="EQ38" s="273"/>
      <c r="ER38" s="273"/>
      <c r="ES38" s="273"/>
    </row>
    <row r="39" spans="1:166" ht="21.95" customHeight="1">
      <c r="DC39" s="272" t="s">
        <v>11</v>
      </c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3"/>
      <c r="DR39" s="3"/>
      <c r="DS39" s="272" t="s">
        <v>12</v>
      </c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</row>
    <row r="40" spans="1:166">
      <c r="A40" s="1" t="s">
        <v>10</v>
      </c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H40" s="273" t="s">
        <v>87</v>
      </c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</row>
    <row r="41" spans="1:166">
      <c r="R41" s="272" t="s">
        <v>11</v>
      </c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3"/>
      <c r="AG41" s="3"/>
      <c r="AH41" s="272" t="s">
        <v>12</v>
      </c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>
      <c r="A43" s="113" t="s">
        <v>13</v>
      </c>
      <c r="B43" s="113"/>
      <c r="C43" s="103" t="s">
        <v>266</v>
      </c>
      <c r="D43" s="103"/>
      <c r="E43" s="103"/>
      <c r="F43" s="1" t="s">
        <v>13</v>
      </c>
      <c r="I43" s="275" t="s">
        <v>267</v>
      </c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113">
        <v>201</v>
      </c>
      <c r="Z43" s="113"/>
      <c r="AA43" s="113"/>
      <c r="AB43" s="113"/>
      <c r="AC43" s="113"/>
      <c r="AD43" s="107">
        <v>6</v>
      </c>
      <c r="AE43" s="107"/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spans="1:166" ht="3" customHeight="1"/>
  </sheetData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AP28:AU29"/>
    <mergeCell ref="AV28:BK29"/>
    <mergeCell ref="BL28:CE29"/>
    <mergeCell ref="A30:AO30"/>
    <mergeCell ref="CW32:DM33"/>
    <mergeCell ref="AV31:BK31"/>
    <mergeCell ref="AP30:AU30"/>
    <mergeCell ref="AV30:BK30"/>
    <mergeCell ref="A31:AO31"/>
    <mergeCell ref="DN32:ED33"/>
    <mergeCell ref="ET23:FJ24"/>
    <mergeCell ref="EE23:ES24"/>
    <mergeCell ref="EE30:ES30"/>
    <mergeCell ref="DN29:ED29"/>
    <mergeCell ref="ET25:FJ25"/>
    <mergeCell ref="CF28:ES28"/>
    <mergeCell ref="EE25:ES25"/>
    <mergeCell ref="CF15:CV16"/>
    <mergeCell ref="CW15:DM16"/>
    <mergeCell ref="BL17:CE17"/>
    <mergeCell ref="CF14:CV14"/>
    <mergeCell ref="CW14:DM14"/>
    <mergeCell ref="ET31:FJ31"/>
    <mergeCell ref="ET30:FJ30"/>
    <mergeCell ref="ET28:FJ29"/>
    <mergeCell ref="ET22:FJ22"/>
    <mergeCell ref="ET21:FJ21"/>
    <mergeCell ref="ET20:FJ20"/>
    <mergeCell ref="ET18:FJ18"/>
    <mergeCell ref="DN18:ED18"/>
    <mergeCell ref="EE21:ES21"/>
    <mergeCell ref="DN19:ED19"/>
    <mergeCell ref="EE19:ES19"/>
    <mergeCell ref="EE15:ES16"/>
    <mergeCell ref="ET15:FJ16"/>
    <mergeCell ref="EE20:ES20"/>
    <mergeCell ref="ET19:FJ19"/>
    <mergeCell ref="DN14:ED14"/>
    <mergeCell ref="DN34:ED34"/>
    <mergeCell ref="CF7:CV8"/>
    <mergeCell ref="CW7:DM8"/>
    <mergeCell ref="BL14:CE14"/>
    <mergeCell ref="CW17:DM17"/>
    <mergeCell ref="CW11:DM11"/>
    <mergeCell ref="CW18:DM18"/>
    <mergeCell ref="BL19:CE19"/>
    <mergeCell ref="AP7:AU8"/>
    <mergeCell ref="AV7:BK8"/>
    <mergeCell ref="BL12:CE12"/>
    <mergeCell ref="CF12:CV12"/>
    <mergeCell ref="CW12:DM12"/>
    <mergeCell ref="BL18:CE18"/>
    <mergeCell ref="BL13:CE13"/>
    <mergeCell ref="BL15:CE16"/>
    <mergeCell ref="AV15:BK16"/>
    <mergeCell ref="BL7:CE8"/>
    <mergeCell ref="AP12:AU12"/>
    <mergeCell ref="AV12:BK12"/>
    <mergeCell ref="AV17:BK17"/>
    <mergeCell ref="CW29:DM29"/>
    <mergeCell ref="CF25:CV25"/>
    <mergeCell ref="CW25:DM25"/>
    <mergeCell ref="CW23:DM24"/>
    <mergeCell ref="DN23:ED24"/>
    <mergeCell ref="DN25:ED25"/>
    <mergeCell ref="BL20:CE20"/>
    <mergeCell ref="BL21:CE21"/>
    <mergeCell ref="CF21:CV21"/>
    <mergeCell ref="CW21:DM21"/>
    <mergeCell ref="DN21:ED21"/>
    <mergeCell ref="BL22:CE22"/>
    <mergeCell ref="CF22:CV22"/>
    <mergeCell ref="CF23:CV24"/>
    <mergeCell ref="A43:B43"/>
    <mergeCell ref="C43:E43"/>
    <mergeCell ref="I43:X43"/>
    <mergeCell ref="Y43:AC43"/>
    <mergeCell ref="AD43:AE43"/>
    <mergeCell ref="R40:AE40"/>
    <mergeCell ref="R41:AE41"/>
    <mergeCell ref="AH41:BH41"/>
    <mergeCell ref="A22:AO22"/>
    <mergeCell ref="A32:AO32"/>
    <mergeCell ref="AP32:AU33"/>
    <mergeCell ref="AV32:BK33"/>
    <mergeCell ref="AH40:BH40"/>
    <mergeCell ref="AP22:AU22"/>
    <mergeCell ref="AV22:BK22"/>
    <mergeCell ref="BL32:CE33"/>
    <mergeCell ref="A33:AO33"/>
    <mergeCell ref="EE18:ES18"/>
    <mergeCell ref="EE22:ES22"/>
    <mergeCell ref="EE34:ES34"/>
    <mergeCell ref="A18:AO18"/>
    <mergeCell ref="AP18:AU18"/>
    <mergeCell ref="AV18:BK18"/>
    <mergeCell ref="A19:AO19"/>
    <mergeCell ref="AP19:AU19"/>
    <mergeCell ref="AV19:BK19"/>
    <mergeCell ref="CF20:CV20"/>
    <mergeCell ref="CW20:DM20"/>
    <mergeCell ref="BL23:CE24"/>
    <mergeCell ref="CW22:DM22"/>
    <mergeCell ref="DN22:ED22"/>
    <mergeCell ref="EE29:ES29"/>
    <mergeCell ref="EE31:ES31"/>
    <mergeCell ref="CW30:DM30"/>
    <mergeCell ref="DN30:ED30"/>
    <mergeCell ref="CF19:CV19"/>
    <mergeCell ref="CW19:DM19"/>
    <mergeCell ref="DN20:ED20"/>
    <mergeCell ref="CF29:CV29"/>
    <mergeCell ref="EE35:ES35"/>
    <mergeCell ref="DS39:ES39"/>
    <mergeCell ref="N37:AE37"/>
    <mergeCell ref="AH37:BH37"/>
    <mergeCell ref="N38:AE38"/>
    <mergeCell ref="AH38:BH38"/>
    <mergeCell ref="DC38:DP38"/>
    <mergeCell ref="DS38:ES38"/>
    <mergeCell ref="DC39:DP39"/>
    <mergeCell ref="DN35:ED35"/>
    <mergeCell ref="EE14:ES14"/>
    <mergeCell ref="DN15:ED16"/>
    <mergeCell ref="DN17:ED17"/>
    <mergeCell ref="EE17:ES17"/>
    <mergeCell ref="ET17:FJ17"/>
    <mergeCell ref="ET14:FJ14"/>
    <mergeCell ref="A21:AO21"/>
    <mergeCell ref="AP21:AU21"/>
    <mergeCell ref="AV21:BK21"/>
    <mergeCell ref="AP20:AU20"/>
    <mergeCell ref="AV20:BK20"/>
    <mergeCell ref="A20:AO20"/>
    <mergeCell ref="CF18:CV18"/>
    <mergeCell ref="CF17:CV17"/>
    <mergeCell ref="AP14:AU14"/>
    <mergeCell ref="AV14:BK14"/>
    <mergeCell ref="A14:AO14"/>
    <mergeCell ref="A15:AO15"/>
    <mergeCell ref="AP15:AU16"/>
    <mergeCell ref="A16:AO16"/>
    <mergeCell ref="A17:AO17"/>
    <mergeCell ref="AP17:AU17"/>
    <mergeCell ref="ET11:FJ11"/>
    <mergeCell ref="CF13:CV13"/>
    <mergeCell ref="CW13:DM13"/>
    <mergeCell ref="DN13:ED13"/>
    <mergeCell ref="EE13:ES13"/>
    <mergeCell ref="ET13:FJ13"/>
    <mergeCell ref="EE11:ES11"/>
    <mergeCell ref="DN12:ED12"/>
    <mergeCell ref="EE12:ES12"/>
    <mergeCell ref="ET12:FJ12"/>
    <mergeCell ref="DN11:ED11"/>
    <mergeCell ref="EE7:ES8"/>
    <mergeCell ref="A7:AO7"/>
    <mergeCell ref="ET7:FJ8"/>
    <mergeCell ref="EE9:ES10"/>
    <mergeCell ref="ET9:FJ10"/>
    <mergeCell ref="DN9:ED10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9:AO9"/>
    <mergeCell ref="AP9:AU10"/>
    <mergeCell ref="A10:AO10"/>
    <mergeCell ref="A11:AO11"/>
    <mergeCell ref="AP11:AU11"/>
    <mergeCell ref="AV11:BK11"/>
    <mergeCell ref="BL11:CE11"/>
    <mergeCell ref="CF11:CV11"/>
    <mergeCell ref="AV9:BK10"/>
    <mergeCell ref="A12:AO12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ET6:FJ6"/>
    <mergeCell ref="A3:AO4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ET34:FJ34"/>
    <mergeCell ref="A23:AO23"/>
    <mergeCell ref="A24:AO24"/>
    <mergeCell ref="AP23:AU24"/>
    <mergeCell ref="AV23:BK24"/>
    <mergeCell ref="AP34:AU34"/>
    <mergeCell ref="AV34:BK34"/>
    <mergeCell ref="BL34:CE34"/>
    <mergeCell ref="A25:AO25"/>
    <mergeCell ref="AP25:AU25"/>
    <mergeCell ref="AV25:BK25"/>
    <mergeCell ref="BL25:CE25"/>
    <mergeCell ref="AP31:AU31"/>
    <mergeCell ref="A34:AO34"/>
    <mergeCell ref="A28:AO29"/>
    <mergeCell ref="EE32:ES33"/>
    <mergeCell ref="BL30:CE30"/>
    <mergeCell ref="CF30:CV30"/>
    <mergeCell ref="BL31:CE31"/>
    <mergeCell ref="CF31:CV31"/>
    <mergeCell ref="CW31:DM31"/>
    <mergeCell ref="DN31:ED31"/>
    <mergeCell ref="CF34:CV34"/>
    <mergeCell ref="CW34:DM34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</vt:lpstr>
      <vt:lpstr>стр.2</vt:lpstr>
      <vt:lpstr>стр.3_4</vt:lpstr>
      <vt:lpstr>стр.2!Область_печати</vt:lpstr>
      <vt:lpstr>стр.3_4!Область_печати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Prof-SlejovaNA</dc:creator>
  <cp:lastModifiedBy>User</cp:lastModifiedBy>
  <cp:lastPrinted>2016-07-06T09:38:14Z</cp:lastPrinted>
  <dcterms:created xsi:type="dcterms:W3CDTF">2005-02-01T12:32:18Z</dcterms:created>
  <dcterms:modified xsi:type="dcterms:W3CDTF">2017-02-02T04:59:25Z</dcterms:modified>
</cp:coreProperties>
</file>